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Racunovodstvo\Documents\Nova mapa 2026\1-6. 2026 FINANCIJSKI IZVJEŠTAJ\RKPFI\"/>
    </mc:Choice>
  </mc:AlternateContent>
  <xr:revisionPtr revIDLastSave="0" documentId="13_ncr:1_{F1BE47A8-620E-4CE2-8B2F-DD19D35559C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B340" i="9" s="1"/>
  <c r="E340" i="9"/>
  <c r="H339" i="9"/>
  <c r="G339" i="9"/>
  <c r="F339" i="9"/>
  <c r="E339" i="9"/>
  <c r="B339" i="9" s="1"/>
  <c r="F338" i="9"/>
  <c r="F337" i="9"/>
  <c r="F336" i="9"/>
  <c r="F335" i="9"/>
  <c r="H334" i="9"/>
  <c r="E334" i="9" s="1"/>
  <c r="B334" i="9" s="1"/>
  <c r="G334" i="9"/>
  <c r="F334" i="9"/>
  <c r="F333" i="9"/>
  <c r="H332" i="9"/>
  <c r="G332" i="9"/>
  <c r="F332" i="9"/>
  <c r="H331" i="9"/>
  <c r="G331" i="9"/>
  <c r="E331" i="9" s="1"/>
  <c r="B331" i="9" s="1"/>
  <c r="F331" i="9"/>
  <c r="H330" i="9"/>
  <c r="G330" i="9"/>
  <c r="F330" i="9"/>
  <c r="E330" i="9"/>
  <c r="H329" i="9"/>
  <c r="G329" i="9"/>
  <c r="F329" i="9"/>
  <c r="E329" i="9"/>
  <c r="B329" i="9" s="1"/>
  <c r="H328" i="9"/>
  <c r="G328" i="9"/>
  <c r="E328" i="9" s="1"/>
  <c r="B328" i="9" s="1"/>
  <c r="F328" i="9"/>
  <c r="H327" i="9"/>
  <c r="G327" i="9"/>
  <c r="F327" i="9"/>
  <c r="E327" i="9"/>
  <c r="B327" i="9" s="1"/>
  <c r="H326" i="9"/>
  <c r="G326" i="9"/>
  <c r="F326" i="9"/>
  <c r="H325" i="9"/>
  <c r="G325" i="9"/>
  <c r="F325" i="9"/>
  <c r="H324" i="9"/>
  <c r="E324" i="9" s="1"/>
  <c r="B324" i="9" s="1"/>
  <c r="G324" i="9"/>
  <c r="F324" i="9"/>
  <c r="H323" i="9"/>
  <c r="G323" i="9"/>
  <c r="F323" i="9"/>
  <c r="H322" i="9"/>
  <c r="G322" i="9"/>
  <c r="E322" i="9" s="1"/>
  <c r="B322" i="9" s="1"/>
  <c r="F322" i="9"/>
  <c r="H321" i="9"/>
  <c r="G321" i="9"/>
  <c r="F321" i="9"/>
  <c r="H320" i="9"/>
  <c r="G320" i="9"/>
  <c r="E320" i="9" s="1"/>
  <c r="B320" i="9" s="1"/>
  <c r="F320" i="9"/>
  <c r="H319" i="9"/>
  <c r="G319" i="9"/>
  <c r="F319" i="9"/>
  <c r="H318" i="9"/>
  <c r="G318" i="9"/>
  <c r="F318" i="9"/>
  <c r="E318" i="9"/>
  <c r="B318" i="9" s="1"/>
  <c r="H317" i="9"/>
  <c r="G317" i="9"/>
  <c r="F317" i="9"/>
  <c r="E317" i="9"/>
  <c r="B317" i="9" s="1"/>
  <c r="H316" i="9"/>
  <c r="G316" i="9"/>
  <c r="E316" i="9" s="1"/>
  <c r="F316" i="9"/>
  <c r="B316" i="9"/>
  <c r="F315" i="9"/>
  <c r="F314" i="9"/>
  <c r="F313" i="9"/>
  <c r="H312" i="9"/>
  <c r="E312" i="9" s="1"/>
  <c r="G312" i="9"/>
  <c r="F312" i="9"/>
  <c r="H311" i="9"/>
  <c r="E311" i="9" s="1"/>
  <c r="B311" i="9" s="1"/>
  <c r="G311" i="9"/>
  <c r="F311" i="9"/>
  <c r="H310" i="9"/>
  <c r="G310" i="9"/>
  <c r="F310" i="9"/>
  <c r="F309" i="9"/>
  <c r="F308" i="9"/>
  <c r="H307" i="9"/>
  <c r="G307" i="9"/>
  <c r="F307" i="9"/>
  <c r="F306" i="9"/>
  <c r="H305" i="9"/>
  <c r="G305" i="9"/>
  <c r="F305" i="9"/>
  <c r="E305" i="9"/>
  <c r="B305" i="9" s="1"/>
  <c r="H304" i="9"/>
  <c r="G304" i="9"/>
  <c r="E304" i="9" s="1"/>
  <c r="F304" i="9"/>
  <c r="B304" i="9"/>
  <c r="H303" i="9"/>
  <c r="G303" i="9"/>
  <c r="F303" i="9"/>
  <c r="E303" i="9"/>
  <c r="B303" i="9" s="1"/>
  <c r="F302" i="9"/>
  <c r="F301" i="9"/>
  <c r="F300" i="9"/>
  <c r="F299" i="9"/>
  <c r="F298" i="9" s="1"/>
  <c r="F297" i="9"/>
  <c r="L296" i="9"/>
  <c r="F296" i="9" s="1"/>
  <c r="H296" i="9"/>
  <c r="F295" i="9"/>
  <c r="I294" i="9"/>
  <c r="E294" i="9" s="1"/>
  <c r="H294" i="9"/>
  <c r="F294" i="9"/>
  <c r="E293" i="9"/>
  <c r="M292" i="9"/>
  <c r="L292" i="9"/>
  <c r="F292" i="9"/>
  <c r="E292" i="9"/>
  <c r="B292" i="9" s="1"/>
  <c r="M291" i="9"/>
  <c r="L291" i="9"/>
  <c r="F291" i="9" s="1"/>
  <c r="E291" i="9"/>
  <c r="B291" i="9" s="1"/>
  <c r="M290" i="9"/>
  <c r="L290" i="9"/>
  <c r="F290" i="9" s="1"/>
  <c r="E290" i="9"/>
  <c r="B290" i="9"/>
  <c r="M289" i="9"/>
  <c r="L289" i="9"/>
  <c r="F289" i="9" s="1"/>
  <c r="E289" i="9"/>
  <c r="B289" i="9" s="1"/>
  <c r="M288" i="9"/>
  <c r="F288" i="9" s="1"/>
  <c r="L288" i="9"/>
  <c r="E288" i="9"/>
  <c r="M287" i="9"/>
  <c r="L287" i="9"/>
  <c r="F287" i="9" s="1"/>
  <c r="E287" i="9"/>
  <c r="B287" i="9" s="1"/>
  <c r="M286" i="9"/>
  <c r="L286" i="9"/>
  <c r="F286" i="9"/>
  <c r="B286" i="9" s="1"/>
  <c r="E286" i="9"/>
  <c r="M285" i="9"/>
  <c r="L285" i="9"/>
  <c r="F285" i="9" s="1"/>
  <c r="E285" i="9"/>
  <c r="B285" i="9" s="1"/>
  <c r="M284" i="9"/>
  <c r="L284" i="9"/>
  <c r="F284" i="9"/>
  <c r="E284" i="9"/>
  <c r="B284" i="9"/>
  <c r="M283" i="9"/>
  <c r="L283" i="9"/>
  <c r="F283" i="9" s="1"/>
  <c r="E283" i="9"/>
  <c r="B283" i="9" s="1"/>
  <c r="M282" i="9"/>
  <c r="L282" i="9"/>
  <c r="E282" i="9"/>
  <c r="M281" i="9"/>
  <c r="L281" i="9"/>
  <c r="F281" i="9" s="1"/>
  <c r="E281" i="9"/>
  <c r="M280" i="9"/>
  <c r="L280" i="9"/>
  <c r="F280" i="9"/>
  <c r="E280" i="9"/>
  <c r="M279" i="9"/>
  <c r="L279" i="9"/>
  <c r="F279" i="9" s="1"/>
  <c r="E279" i="9"/>
  <c r="M278" i="9"/>
  <c r="L278" i="9"/>
  <c r="F278" i="9" s="1"/>
  <c r="E278" i="9"/>
  <c r="B278" i="9"/>
  <c r="M277" i="9"/>
  <c r="L277" i="9"/>
  <c r="F277" i="9" s="1"/>
  <c r="E277" i="9"/>
  <c r="B277" i="9" s="1"/>
  <c r="M276" i="9"/>
  <c r="F276" i="9" s="1"/>
  <c r="L276" i="9"/>
  <c r="E276" i="9"/>
  <c r="M275" i="9"/>
  <c r="L275" i="9"/>
  <c r="F275" i="9" s="1"/>
  <c r="E275" i="9"/>
  <c r="M274" i="9"/>
  <c r="L274" i="9"/>
  <c r="F274" i="9"/>
  <c r="B274" i="9" s="1"/>
  <c r="E274" i="9"/>
  <c r="M273" i="9"/>
  <c r="L273" i="9"/>
  <c r="F273" i="9" s="1"/>
  <c r="E273" i="9"/>
  <c r="B273" i="9" s="1"/>
  <c r="M272" i="9"/>
  <c r="L272" i="9"/>
  <c r="F272" i="9"/>
  <c r="E272" i="9"/>
  <c r="B272" i="9"/>
  <c r="M271" i="9"/>
  <c r="L271" i="9"/>
  <c r="F271" i="9" s="1"/>
  <c r="E271" i="9"/>
  <c r="B271" i="9" s="1"/>
  <c r="M270" i="9"/>
  <c r="L270" i="9"/>
  <c r="F270" i="9" s="1"/>
  <c r="B270" i="9" s="1"/>
  <c r="E270" i="9"/>
  <c r="M269" i="9"/>
  <c r="L269" i="9"/>
  <c r="F269" i="9" s="1"/>
  <c r="E269" i="9"/>
  <c r="M268" i="9"/>
  <c r="L268" i="9"/>
  <c r="F268" i="9"/>
  <c r="E268" i="9"/>
  <c r="B268" i="9" s="1"/>
  <c r="M267" i="9"/>
  <c r="L267" i="9"/>
  <c r="F267" i="9" s="1"/>
  <c r="E267" i="9"/>
  <c r="M266" i="9"/>
  <c r="L266" i="9"/>
  <c r="F266" i="9" s="1"/>
  <c r="E266" i="9"/>
  <c r="B266" i="9"/>
  <c r="M265" i="9"/>
  <c r="L265" i="9"/>
  <c r="F265" i="9" s="1"/>
  <c r="E265" i="9"/>
  <c r="M264" i="9"/>
  <c r="F264" i="9" s="1"/>
  <c r="L264" i="9"/>
  <c r="E264" i="9"/>
  <c r="B264" i="9" s="1"/>
  <c r="M263" i="9"/>
  <c r="L263" i="9"/>
  <c r="F263" i="9" s="1"/>
  <c r="E263" i="9"/>
  <c r="B263" i="9" s="1"/>
  <c r="M262" i="9"/>
  <c r="L262" i="9"/>
  <c r="F262" i="9"/>
  <c r="B262" i="9" s="1"/>
  <c r="E262" i="9"/>
  <c r="M261" i="9"/>
  <c r="L261" i="9"/>
  <c r="F261" i="9" s="1"/>
  <c r="E261" i="9"/>
  <c r="M260" i="9"/>
  <c r="L260" i="9"/>
  <c r="F260" i="9"/>
  <c r="E260" i="9"/>
  <c r="B260" i="9"/>
  <c r="M259" i="9"/>
  <c r="L259" i="9"/>
  <c r="F259" i="9" s="1"/>
  <c r="E259" i="9"/>
  <c r="M258" i="9"/>
  <c r="L258" i="9"/>
  <c r="F258" i="9" s="1"/>
  <c r="B258" i="9" s="1"/>
  <c r="E258" i="9"/>
  <c r="M257" i="9"/>
  <c r="L257" i="9"/>
  <c r="F257" i="9" s="1"/>
  <c r="E257" i="9"/>
  <c r="B257" i="9" s="1"/>
  <c r="M256" i="9"/>
  <c r="L256" i="9"/>
  <c r="F256" i="9"/>
  <c r="E256" i="9"/>
  <c r="B256" i="9" s="1"/>
  <c r="M255" i="9"/>
  <c r="L255" i="9"/>
  <c r="F255" i="9" s="1"/>
  <c r="E255" i="9"/>
  <c r="M254" i="9"/>
  <c r="L254" i="9"/>
  <c r="F254" i="9" s="1"/>
  <c r="E254" i="9"/>
  <c r="B254" i="9"/>
  <c r="M253" i="9"/>
  <c r="L253" i="9"/>
  <c r="F253" i="9" s="1"/>
  <c r="E253" i="9"/>
  <c r="M252" i="9"/>
  <c r="F252" i="9" s="1"/>
  <c r="L252" i="9"/>
  <c r="E252" i="9"/>
  <c r="B252" i="9" s="1"/>
  <c r="M251" i="9"/>
  <c r="L251" i="9"/>
  <c r="F251" i="9" s="1"/>
  <c r="E251" i="9"/>
  <c r="B251" i="9" s="1"/>
  <c r="M250" i="9"/>
  <c r="L250" i="9"/>
  <c r="F250" i="9"/>
  <c r="B250" i="9" s="1"/>
  <c r="E250" i="9"/>
  <c r="M249" i="9"/>
  <c r="L249" i="9"/>
  <c r="F249" i="9" s="1"/>
  <c r="E249" i="9"/>
  <c r="B249" i="9" s="1"/>
  <c r="M248" i="9"/>
  <c r="L248" i="9"/>
  <c r="F248" i="9"/>
  <c r="E248" i="9"/>
  <c r="B248" i="9"/>
  <c r="M247" i="9"/>
  <c r="L247" i="9"/>
  <c r="F247" i="9" s="1"/>
  <c r="E247" i="9"/>
  <c r="B247" i="9" s="1"/>
  <c r="M246" i="9"/>
  <c r="L246" i="9"/>
  <c r="F246" i="9" s="1"/>
  <c r="B246" i="9" s="1"/>
  <c r="E246" i="9"/>
  <c r="M245" i="9"/>
  <c r="L245" i="9"/>
  <c r="F245" i="9" s="1"/>
  <c r="E245" i="9"/>
  <c r="B245" i="9" s="1"/>
  <c r="M244" i="9"/>
  <c r="L244" i="9"/>
  <c r="F244" i="9"/>
  <c r="E244" i="9"/>
  <c r="M243" i="9"/>
  <c r="L243" i="9"/>
  <c r="F243" i="9" s="1"/>
  <c r="E243" i="9"/>
  <c r="B243" i="9" s="1"/>
  <c r="M242" i="9"/>
  <c r="L242" i="9"/>
  <c r="F242" i="9" s="1"/>
  <c r="E242" i="9"/>
  <c r="B242" i="9"/>
  <c r="M241" i="9"/>
  <c r="L241" i="9"/>
  <c r="F241" i="9" s="1"/>
  <c r="E241" i="9"/>
  <c r="M240" i="9"/>
  <c r="F240" i="9" s="1"/>
  <c r="L240" i="9"/>
  <c r="E240" i="9"/>
  <c r="M239" i="9"/>
  <c r="L239" i="9"/>
  <c r="F239" i="9" s="1"/>
  <c r="E239" i="9"/>
  <c r="B239" i="9" s="1"/>
  <c r="M238" i="9"/>
  <c r="L238" i="9"/>
  <c r="F238" i="9"/>
  <c r="B238" i="9" s="1"/>
  <c r="E238" i="9"/>
  <c r="M237" i="9"/>
  <c r="L237" i="9"/>
  <c r="F237" i="9" s="1"/>
  <c r="E237" i="9"/>
  <c r="B237" i="9" s="1"/>
  <c r="M236" i="9"/>
  <c r="L236" i="9"/>
  <c r="E236" i="9"/>
  <c r="M235" i="9"/>
  <c r="L235" i="9"/>
  <c r="F235" i="9" s="1"/>
  <c r="E235" i="9"/>
  <c r="B235" i="9" s="1"/>
  <c r="M234" i="9"/>
  <c r="L234" i="9"/>
  <c r="E234" i="9"/>
  <c r="M233" i="9"/>
  <c r="L233" i="9"/>
  <c r="F233" i="9" s="1"/>
  <c r="E233" i="9"/>
  <c r="M232" i="9"/>
  <c r="L232" i="9"/>
  <c r="F232" i="9"/>
  <c r="E232" i="9"/>
  <c r="M231" i="9"/>
  <c r="L231" i="9"/>
  <c r="F231" i="9" s="1"/>
  <c r="E231" i="9"/>
  <c r="B231" i="9" s="1"/>
  <c r="M230" i="9"/>
  <c r="L230" i="9"/>
  <c r="F230" i="9" s="1"/>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F169" i="9"/>
  <c r="B169" i="9"/>
  <c r="H168" i="9"/>
  <c r="G168" i="9"/>
  <c r="F168" i="9"/>
  <c r="E168" i="9"/>
  <c r="B168" i="9" s="1"/>
  <c r="H167" i="9"/>
  <c r="G167" i="9"/>
  <c r="F167" i="9"/>
  <c r="H166" i="9"/>
  <c r="G166" i="9"/>
  <c r="E166" i="9" s="1"/>
  <c r="B166" i="9" s="1"/>
  <c r="F166" i="9"/>
  <c r="H165" i="9"/>
  <c r="E165" i="9" s="1"/>
  <c r="G165" i="9"/>
  <c r="F165" i="9"/>
  <c r="H164" i="9"/>
  <c r="G164" i="9"/>
  <c r="F164" i="9"/>
  <c r="E164" i="9"/>
  <c r="B164" i="9" s="1"/>
  <c r="H163" i="9"/>
  <c r="E163" i="9" s="1"/>
  <c r="G163" i="9"/>
  <c r="F163" i="9"/>
  <c r="B163" i="9"/>
  <c r="H162" i="9"/>
  <c r="G162" i="9"/>
  <c r="E162" i="9" s="1"/>
  <c r="B162" i="9" s="1"/>
  <c r="F162" i="9"/>
  <c r="H161" i="9"/>
  <c r="G161" i="9"/>
  <c r="F161" i="9"/>
  <c r="H160" i="9"/>
  <c r="G160" i="9"/>
  <c r="E160" i="9" s="1"/>
  <c r="B160" i="9" s="1"/>
  <c r="F160" i="9"/>
  <c r="H159" i="9"/>
  <c r="G159" i="9"/>
  <c r="F159" i="9"/>
  <c r="E159" i="9"/>
  <c r="H158" i="9"/>
  <c r="G158" i="9"/>
  <c r="F158" i="9"/>
  <c r="E158" i="9"/>
  <c r="B158" i="9" s="1"/>
  <c r="H157" i="9"/>
  <c r="G157" i="9"/>
  <c r="E157" i="9" s="1"/>
  <c r="B157" i="9" s="1"/>
  <c r="F157" i="9"/>
  <c r="F156" i="9"/>
  <c r="H155" i="9"/>
  <c r="E155" i="9" s="1"/>
  <c r="G155" i="9"/>
  <c r="F155" i="9"/>
  <c r="B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E149" i="9" s="1"/>
  <c r="G149" i="9"/>
  <c r="F149" i="9"/>
  <c r="B149" i="9"/>
  <c r="H148" i="9"/>
  <c r="G148" i="9"/>
  <c r="F148" i="9"/>
  <c r="E148" i="9"/>
  <c r="B148" i="9" s="1"/>
  <c r="H147" i="9"/>
  <c r="G147" i="9"/>
  <c r="F147" i="9"/>
  <c r="H146" i="9"/>
  <c r="G146" i="9"/>
  <c r="E146" i="9" s="1"/>
  <c r="B146" i="9" s="1"/>
  <c r="F146" i="9"/>
  <c r="H145" i="9"/>
  <c r="E145" i="9" s="1"/>
  <c r="G145" i="9"/>
  <c r="F145" i="9"/>
  <c r="H144" i="9"/>
  <c r="G144" i="9"/>
  <c r="F144" i="9"/>
  <c r="E144" i="9"/>
  <c r="B144" i="9" s="1"/>
  <c r="H143" i="9"/>
  <c r="E143" i="9" s="1"/>
  <c r="G143" i="9"/>
  <c r="F143" i="9"/>
  <c r="B143" i="9"/>
  <c r="H142" i="9"/>
  <c r="G142" i="9"/>
  <c r="E142" i="9" s="1"/>
  <c r="B142" i="9" s="1"/>
  <c r="F142" i="9"/>
  <c r="H141" i="9"/>
  <c r="G141" i="9"/>
  <c r="F141" i="9"/>
  <c r="H140" i="9"/>
  <c r="G140" i="9"/>
  <c r="E140" i="9" s="1"/>
  <c r="B140" i="9" s="1"/>
  <c r="F140" i="9"/>
  <c r="H139" i="9"/>
  <c r="G139" i="9"/>
  <c r="F139" i="9"/>
  <c r="E139" i="9"/>
  <c r="H138" i="9"/>
  <c r="G138" i="9"/>
  <c r="F138" i="9"/>
  <c r="E138" i="9"/>
  <c r="B138" i="9" s="1"/>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E131" i="9" s="1"/>
  <c r="G131" i="9"/>
  <c r="F131" i="9"/>
  <c r="B131" i="9"/>
  <c r="H130" i="9"/>
  <c r="G130" i="9"/>
  <c r="E130" i="9" s="1"/>
  <c r="B130" i="9" s="1"/>
  <c r="F130" i="9"/>
  <c r="H129" i="9"/>
  <c r="G129" i="9"/>
  <c r="E129" i="9" s="1"/>
  <c r="B129" i="9" s="1"/>
  <c r="F129" i="9"/>
  <c r="H128" i="9"/>
  <c r="G128" i="9"/>
  <c r="E128" i="9" s="1"/>
  <c r="B128" i="9" s="1"/>
  <c r="F128" i="9"/>
  <c r="H127" i="9"/>
  <c r="G127" i="9"/>
  <c r="F127" i="9"/>
  <c r="E127" i="9"/>
  <c r="H126" i="9"/>
  <c r="G126" i="9"/>
  <c r="F126" i="9"/>
  <c r="E126" i="9"/>
  <c r="B126" i="9" s="1"/>
  <c r="H125" i="9"/>
  <c r="E125" i="9" s="1"/>
  <c r="G125" i="9"/>
  <c r="F125" i="9"/>
  <c r="B125" i="9"/>
  <c r="H124" i="9"/>
  <c r="G124" i="9"/>
  <c r="F124" i="9"/>
  <c r="E124" i="9"/>
  <c r="B124" i="9" s="1"/>
  <c r="H123" i="9"/>
  <c r="G123" i="9"/>
  <c r="F123" i="9"/>
  <c r="H122" i="9"/>
  <c r="G122" i="9"/>
  <c r="E122" i="9" s="1"/>
  <c r="B122" i="9" s="1"/>
  <c r="F122" i="9"/>
  <c r="H121" i="9"/>
  <c r="E121" i="9" s="1"/>
  <c r="G121" i="9"/>
  <c r="F121" i="9"/>
  <c r="H120" i="9"/>
  <c r="G120" i="9"/>
  <c r="F120" i="9"/>
  <c r="E120" i="9"/>
  <c r="B120" i="9" s="1"/>
  <c r="H119" i="9"/>
  <c r="E119" i="9" s="1"/>
  <c r="G119" i="9"/>
  <c r="F119" i="9"/>
  <c r="B119" i="9"/>
  <c r="H118" i="9"/>
  <c r="G118" i="9"/>
  <c r="E118" i="9" s="1"/>
  <c r="B118" i="9" s="1"/>
  <c r="F118" i="9"/>
  <c r="H117" i="9"/>
  <c r="G117" i="9"/>
  <c r="F117" i="9"/>
  <c r="H116" i="9"/>
  <c r="G116" i="9"/>
  <c r="E116" i="9" s="1"/>
  <c r="B116" i="9" s="1"/>
  <c r="F116" i="9"/>
  <c r="H115" i="9"/>
  <c r="G115" i="9"/>
  <c r="F115" i="9"/>
  <c r="E115" i="9"/>
  <c r="H114" i="9"/>
  <c r="G114" i="9"/>
  <c r="F114" i="9"/>
  <c r="E114" i="9"/>
  <c r="B114" i="9" s="1"/>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E107" i="9" s="1"/>
  <c r="G107" i="9"/>
  <c r="F107" i="9"/>
  <c r="B107" i="9"/>
  <c r="H106" i="9"/>
  <c r="G106" i="9"/>
  <c r="E106" i="9" s="1"/>
  <c r="B106" i="9" s="1"/>
  <c r="F106" i="9"/>
  <c r="H105" i="9"/>
  <c r="G105" i="9"/>
  <c r="E105" i="9" s="1"/>
  <c r="B105" i="9" s="1"/>
  <c r="F105" i="9"/>
  <c r="H104" i="9"/>
  <c r="G104" i="9"/>
  <c r="E104" i="9" s="1"/>
  <c r="B104" i="9" s="1"/>
  <c r="F104" i="9"/>
  <c r="H103" i="9"/>
  <c r="G103" i="9"/>
  <c r="F103" i="9"/>
  <c r="E103" i="9"/>
  <c r="H102" i="9"/>
  <c r="G102" i="9"/>
  <c r="F102" i="9"/>
  <c r="E102" i="9"/>
  <c r="B102" i="9" s="1"/>
  <c r="H101" i="9"/>
  <c r="E101" i="9" s="1"/>
  <c r="G101" i="9"/>
  <c r="F101" i="9"/>
  <c r="B101" i="9"/>
  <c r="H100" i="9"/>
  <c r="G100" i="9"/>
  <c r="F100" i="9"/>
  <c r="E100" i="9"/>
  <c r="B100" i="9" s="1"/>
  <c r="H99" i="9"/>
  <c r="G99" i="9"/>
  <c r="F99" i="9"/>
  <c r="H98" i="9"/>
  <c r="G98" i="9"/>
  <c r="E98" i="9" s="1"/>
  <c r="B98" i="9" s="1"/>
  <c r="F98" i="9"/>
  <c r="H97" i="9"/>
  <c r="E97" i="9" s="1"/>
  <c r="G97" i="9"/>
  <c r="F97" i="9"/>
  <c r="H96" i="9"/>
  <c r="G96" i="9"/>
  <c r="F96" i="9"/>
  <c r="E96" i="9"/>
  <c r="B96" i="9" s="1"/>
  <c r="H95" i="9"/>
  <c r="E95" i="9" s="1"/>
  <c r="G95" i="9"/>
  <c r="F95" i="9"/>
  <c r="B95" i="9"/>
  <c r="H94" i="9"/>
  <c r="G94" i="9"/>
  <c r="E94" i="9" s="1"/>
  <c r="B94" i="9" s="1"/>
  <c r="F94" i="9"/>
  <c r="H93" i="9"/>
  <c r="G93" i="9"/>
  <c r="F93" i="9"/>
  <c r="H92" i="9"/>
  <c r="G92" i="9"/>
  <c r="E92" i="9" s="1"/>
  <c r="B92" i="9" s="1"/>
  <c r="F92" i="9"/>
  <c r="H91" i="9"/>
  <c r="G91" i="9"/>
  <c r="F91" i="9"/>
  <c r="E91" i="9"/>
  <c r="H90" i="9"/>
  <c r="G90" i="9"/>
  <c r="F90" i="9"/>
  <c r="E90" i="9"/>
  <c r="B90" i="9" s="1"/>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E83" i="9" s="1"/>
  <c r="G83" i="9"/>
  <c r="F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E77" i="9" s="1"/>
  <c r="G77" i="9"/>
  <c r="F77" i="9"/>
  <c r="B77" i="9"/>
  <c r="H76" i="9"/>
  <c r="G76" i="9"/>
  <c r="F76" i="9"/>
  <c r="E76" i="9"/>
  <c r="B76" i="9" s="1"/>
  <c r="H75" i="9"/>
  <c r="G75" i="9"/>
  <c r="F75" i="9"/>
  <c r="H74" i="9"/>
  <c r="G74" i="9"/>
  <c r="E74" i="9" s="1"/>
  <c r="B74" i="9" s="1"/>
  <c r="F74" i="9"/>
  <c r="H73" i="9"/>
  <c r="E73" i="9" s="1"/>
  <c r="G73" i="9"/>
  <c r="F73" i="9"/>
  <c r="H72" i="9"/>
  <c r="G72" i="9"/>
  <c r="F72" i="9"/>
  <c r="E72" i="9"/>
  <c r="B72" i="9" s="1"/>
  <c r="H71" i="9"/>
  <c r="E71" i="9" s="1"/>
  <c r="G71" i="9"/>
  <c r="F71" i="9"/>
  <c r="B71" i="9"/>
  <c r="H70" i="9"/>
  <c r="G70" i="9"/>
  <c r="E70" i="9" s="1"/>
  <c r="B70" i="9" s="1"/>
  <c r="F70" i="9"/>
  <c r="H69" i="9"/>
  <c r="G69" i="9"/>
  <c r="F69" i="9"/>
  <c r="H68" i="9"/>
  <c r="G68" i="9"/>
  <c r="E68" i="9" s="1"/>
  <c r="B68" i="9" s="1"/>
  <c r="F68" i="9"/>
  <c r="H67" i="9"/>
  <c r="G67" i="9"/>
  <c r="F67" i="9"/>
  <c r="E67" i="9"/>
  <c r="H66" i="9"/>
  <c r="G66" i="9"/>
  <c r="F66" i="9"/>
  <c r="E66" i="9"/>
  <c r="B66" i="9" s="1"/>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E53" i="9" s="1"/>
  <c r="G53" i="9"/>
  <c r="F53" i="9"/>
  <c r="B53" i="9"/>
  <c r="H52" i="9"/>
  <c r="G52" i="9"/>
  <c r="F52" i="9"/>
  <c r="E52" i="9"/>
  <c r="B52" i="9" s="1"/>
  <c r="H51" i="9"/>
  <c r="G51" i="9"/>
  <c r="F51" i="9"/>
  <c r="H50" i="9"/>
  <c r="G50" i="9"/>
  <c r="E50" i="9" s="1"/>
  <c r="B50" i="9" s="1"/>
  <c r="F50" i="9"/>
  <c r="H49" i="9"/>
  <c r="E49" i="9" s="1"/>
  <c r="G49" i="9"/>
  <c r="F49" i="9"/>
  <c r="H48" i="9"/>
  <c r="G48" i="9"/>
  <c r="F48" i="9"/>
  <c r="E48" i="9"/>
  <c r="B48" i="9" s="1"/>
  <c r="H47" i="9"/>
  <c r="E47" i="9" s="1"/>
  <c r="G47" i="9"/>
  <c r="F47" i="9"/>
  <c r="B47" i="9"/>
  <c r="H46" i="9"/>
  <c r="G46" i="9"/>
  <c r="F46" i="9"/>
  <c r="H45" i="9"/>
  <c r="G45" i="9"/>
  <c r="F45" i="9"/>
  <c r="H44" i="9"/>
  <c r="G44" i="9"/>
  <c r="E44" i="9" s="1"/>
  <c r="B44" i="9" s="1"/>
  <c r="F44" i="9"/>
  <c r="H43" i="9"/>
  <c r="G43" i="9"/>
  <c r="F43" i="9"/>
  <c r="E43" i="9"/>
  <c r="H42" i="9"/>
  <c r="G42" i="9"/>
  <c r="F42" i="9"/>
  <c r="E42" i="9"/>
  <c r="B42" i="9" s="1"/>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F30" i="9"/>
  <c r="E30" i="9"/>
  <c r="B30" i="9" s="1"/>
  <c r="H29" i="9"/>
  <c r="E29" i="9" s="1"/>
  <c r="G29" i="9"/>
  <c r="F29" i="9"/>
  <c r="B29" i="9"/>
  <c r="H28" i="9"/>
  <c r="G28" i="9"/>
  <c r="F28" i="9"/>
  <c r="E28" i="9"/>
  <c r="B28" i="9" s="1"/>
  <c r="H27" i="9"/>
  <c r="G27" i="9"/>
  <c r="F27" i="9"/>
  <c r="H26" i="9"/>
  <c r="G26" i="9"/>
  <c r="E26" i="9" s="1"/>
  <c r="B26" i="9" s="1"/>
  <c r="F26" i="9"/>
  <c r="H25" i="9"/>
  <c r="E25" i="9" s="1"/>
  <c r="G25" i="9"/>
  <c r="F25" i="9"/>
  <c r="F24" i="9"/>
  <c r="F4" i="9"/>
  <c r="O3" i="9"/>
  <c r="G296" i="9" s="1"/>
  <c r="E296" i="9" s="1"/>
  <c r="I3" i="9"/>
  <c r="H3" i="9"/>
  <c r="G3" i="9"/>
  <c r="D104" i="8"/>
  <c r="C1680" i="1" s="1"/>
  <c r="H1680" i="1" s="1"/>
  <c r="D97" i="8"/>
  <c r="D92" i="8"/>
  <c r="D87" i="8"/>
  <c r="D82" i="8"/>
  <c r="D77" i="8"/>
  <c r="D72" i="8"/>
  <c r="D67" i="8"/>
  <c r="D62" i="8"/>
  <c r="C1638" i="1" s="1"/>
  <c r="H1638" i="1" s="1"/>
  <c r="D57" i="8"/>
  <c r="D52" i="8"/>
  <c r="D46" i="8"/>
  <c r="D37" i="8"/>
  <c r="D27" i="8"/>
  <c r="D25" i="8" s="1"/>
  <c r="C1601" i="1" s="1"/>
  <c r="H1601" i="1" s="1"/>
  <c r="D18" i="8"/>
  <c r="D8" i="8"/>
  <c r="C1584" i="1" s="1"/>
  <c r="H1584" i="1" s="1"/>
  <c r="E44" i="7"/>
  <c r="D44" i="7"/>
  <c r="E39" i="7"/>
  <c r="E38" i="7" s="1"/>
  <c r="D1570" i="1" s="1"/>
  <c r="D39" i="7"/>
  <c r="E30" i="7"/>
  <c r="D30" i="7"/>
  <c r="E23" i="7"/>
  <c r="E22" i="7" s="1"/>
  <c r="D23" i="7"/>
  <c r="E14" i="7"/>
  <c r="D14" i="7"/>
  <c r="D6" i="7" s="1"/>
  <c r="E7" i="7"/>
  <c r="E6" i="7" s="1"/>
  <c r="E5"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E254" i="5" s="1"/>
  <c r="E250" i="5" s="1"/>
  <c r="I25" i="3" s="1"/>
  <c r="D259" i="5"/>
  <c r="F259" i="5" s="1"/>
  <c r="F258" i="5"/>
  <c r="F257" i="5"/>
  <c r="F256" i="5"/>
  <c r="E255" i="5"/>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7" i="4"/>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D362" i="4"/>
  <c r="F362" i="4" s="1"/>
  <c r="E361" i="4"/>
  <c r="E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D150" i="1" s="1"/>
  <c r="D154" i="4"/>
  <c r="E153" i="4"/>
  <c r="D149" i="1" s="1"/>
  <c r="F151" i="4"/>
  <c r="F150" i="4"/>
  <c r="F149" i="4"/>
  <c r="F148" i="4"/>
  <c r="F147" i="4"/>
  <c r="F146" i="4"/>
  <c r="F145" i="4"/>
  <c r="F144" i="4"/>
  <c r="F143" i="4"/>
  <c r="F142" i="4"/>
  <c r="E141" i="4"/>
  <c r="D141" i="4"/>
  <c r="F141" i="4" s="1"/>
  <c r="E140" i="4"/>
  <c r="D140" i="4"/>
  <c r="F140" i="4" s="1"/>
  <c r="F139" i="4"/>
  <c r="F138" i="4"/>
  <c r="F137" i="4"/>
  <c r="F136" i="4"/>
  <c r="E135" i="4"/>
  <c r="D135" i="4"/>
  <c r="D134" i="4" s="1"/>
  <c r="E134" i="4"/>
  <c r="F133" i="4"/>
  <c r="F132" i="4"/>
  <c r="F131" i="4"/>
  <c r="F130" i="4"/>
  <c r="E129" i="4"/>
  <c r="E125" i="4" s="1"/>
  <c r="D129" i="4"/>
  <c r="F128" i="4"/>
  <c r="F127" i="4"/>
  <c r="E126" i="4"/>
  <c r="D126" i="4"/>
  <c r="D125" i="4" s="1"/>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7" i="1"/>
  <c r="H1637" i="1" s="1"/>
  <c r="C1636" i="1"/>
  <c r="H1636" i="1" s="1"/>
  <c r="C1635" i="1"/>
  <c r="H1635" i="1" s="1"/>
  <c r="C1634" i="1"/>
  <c r="H1634"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2" i="1"/>
  <c r="H1602"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3" i="1"/>
  <c r="H1583" i="1" s="1"/>
  <c r="C1581" i="1"/>
  <c r="D1580" i="1"/>
  <c r="C1580" i="1"/>
  <c r="J1580" i="1" s="1"/>
  <c r="D1579" i="1"/>
  <c r="C1579" i="1"/>
  <c r="D1578" i="1"/>
  <c r="C1578" i="1"/>
  <c r="J1578" i="1" s="1"/>
  <c r="D1577" i="1"/>
  <c r="C1577" i="1"/>
  <c r="J1577" i="1" s="1"/>
  <c r="D1576" i="1"/>
  <c r="D1575" i="1"/>
  <c r="C1575" i="1"/>
  <c r="J1575" i="1" s="1"/>
  <c r="D1574" i="1"/>
  <c r="C1574" i="1"/>
  <c r="J1574" i="1" s="1"/>
  <c r="D1573" i="1"/>
  <c r="C1573" i="1"/>
  <c r="D1572" i="1"/>
  <c r="C1572" i="1"/>
  <c r="J1572" i="1" s="1"/>
  <c r="D1571" i="1"/>
  <c r="C1571" i="1"/>
  <c r="H1571" i="1" s="1"/>
  <c r="D1569" i="1"/>
  <c r="C1569" i="1"/>
  <c r="J1569" i="1" s="1"/>
  <c r="D1568" i="1"/>
  <c r="C1568" i="1"/>
  <c r="D1567" i="1"/>
  <c r="C1567" i="1"/>
  <c r="J1567" i="1" s="1"/>
  <c r="D1566" i="1"/>
  <c r="C1566" i="1"/>
  <c r="J1566" i="1" s="1"/>
  <c r="D1565" i="1"/>
  <c r="C1565" i="1"/>
  <c r="J1565" i="1" s="1"/>
  <c r="D1564" i="1"/>
  <c r="C1564" i="1"/>
  <c r="J1564" i="1" s="1"/>
  <c r="D1563" i="1"/>
  <c r="C1563" i="1"/>
  <c r="J1563" i="1" s="1"/>
  <c r="D1562" i="1"/>
  <c r="C1562" i="1"/>
  <c r="D1561" i="1"/>
  <c r="C1561" i="1"/>
  <c r="J1561" i="1" s="1"/>
  <c r="D1560" i="1"/>
  <c r="C1560" i="1"/>
  <c r="D1559" i="1"/>
  <c r="C1559" i="1"/>
  <c r="J1559" i="1" s="1"/>
  <c r="D1558" i="1"/>
  <c r="C1558" i="1"/>
  <c r="J1558" i="1" s="1"/>
  <c r="D1557" i="1"/>
  <c r="C1557" i="1"/>
  <c r="J1557" i="1" s="1"/>
  <c r="D1556" i="1"/>
  <c r="C1556" i="1"/>
  <c r="D1555" i="1"/>
  <c r="C1555" i="1"/>
  <c r="H1555" i="1" s="1"/>
  <c r="D1554" i="1"/>
  <c r="D1553" i="1"/>
  <c r="C1553" i="1"/>
  <c r="J1553" i="1" s="1"/>
  <c r="D1552" i="1"/>
  <c r="C1552" i="1"/>
  <c r="J1552" i="1" s="1"/>
  <c r="D1551" i="1"/>
  <c r="C1551" i="1"/>
  <c r="J1551" i="1" s="1"/>
  <c r="D1550" i="1"/>
  <c r="C1550" i="1"/>
  <c r="D1549" i="1"/>
  <c r="C1549" i="1"/>
  <c r="J1549" i="1" s="1"/>
  <c r="D1548" i="1"/>
  <c r="C1548" i="1"/>
  <c r="D1547" i="1"/>
  <c r="C1547" i="1"/>
  <c r="J1547" i="1" s="1"/>
  <c r="D1546" i="1"/>
  <c r="C1546" i="1"/>
  <c r="J1546" i="1" s="1"/>
  <c r="D1545" i="1"/>
  <c r="C1545" i="1"/>
  <c r="J1545" i="1" s="1"/>
  <c r="D1544" i="1"/>
  <c r="C1544" i="1"/>
  <c r="D1543" i="1"/>
  <c r="C1543" i="1"/>
  <c r="J1543" i="1" s="1"/>
  <c r="D1542" i="1"/>
  <c r="C1542" i="1"/>
  <c r="D1541" i="1"/>
  <c r="C1541" i="1"/>
  <c r="J1541" i="1" s="1"/>
  <c r="D1540" i="1"/>
  <c r="C1540" i="1"/>
  <c r="J1540" i="1" s="1"/>
  <c r="D1539" i="1"/>
  <c r="C1539" i="1"/>
  <c r="H1539" i="1" s="1"/>
  <c r="D1538" i="1"/>
  <c r="C1538" i="1"/>
  <c r="D1537" i="1"/>
  <c r="D1535" i="1"/>
  <c r="C1535" i="1"/>
  <c r="D1534" i="1"/>
  <c r="C1534" i="1"/>
  <c r="D1533" i="1"/>
  <c r="C1533" i="1"/>
  <c r="D1532" i="1"/>
  <c r="C1532" i="1"/>
  <c r="H1532" i="1" s="1"/>
  <c r="D1531" i="1"/>
  <c r="C1531" i="1"/>
  <c r="D1530" i="1"/>
  <c r="C1530" i="1"/>
  <c r="H1530" i="1" s="1"/>
  <c r="D1529" i="1"/>
  <c r="C1529" i="1"/>
  <c r="D1528" i="1"/>
  <c r="C1528" i="1"/>
  <c r="D1527" i="1"/>
  <c r="C1527" i="1"/>
  <c r="D1526" i="1"/>
  <c r="C1526" i="1"/>
  <c r="H1526" i="1" s="1"/>
  <c r="D1525" i="1"/>
  <c r="D1524" i="1"/>
  <c r="D1523" i="1"/>
  <c r="C1523" i="1"/>
  <c r="D1522" i="1"/>
  <c r="C1522" i="1"/>
  <c r="D1521" i="1"/>
  <c r="C1521" i="1"/>
  <c r="D1520" i="1"/>
  <c r="C1520" i="1"/>
  <c r="H1520" i="1" s="1"/>
  <c r="D1519" i="1"/>
  <c r="C1519" i="1"/>
  <c r="D1518" i="1"/>
  <c r="C1518" i="1"/>
  <c r="D1517" i="1"/>
  <c r="C1517" i="1"/>
  <c r="D1516" i="1"/>
  <c r="C1516" i="1"/>
  <c r="D1515" i="1"/>
  <c r="C1515" i="1"/>
  <c r="D1514" i="1"/>
  <c r="C1514" i="1"/>
  <c r="H1514" i="1" s="1"/>
  <c r="D1513" i="1"/>
  <c r="C1513" i="1"/>
  <c r="D1512" i="1"/>
  <c r="C1512" i="1"/>
  <c r="D1511" i="1"/>
  <c r="C1511" i="1"/>
  <c r="C1510" i="1"/>
  <c r="D1508" i="1"/>
  <c r="C1508" i="1"/>
  <c r="H1508" i="1" s="1"/>
  <c r="D1507" i="1"/>
  <c r="C1507" i="1"/>
  <c r="D1506" i="1"/>
  <c r="C1506" i="1"/>
  <c r="D1505" i="1"/>
  <c r="C1505" i="1"/>
  <c r="D1504" i="1"/>
  <c r="C1504" i="1"/>
  <c r="D1503" i="1"/>
  <c r="C1503" i="1"/>
  <c r="D1502" i="1"/>
  <c r="C1502" i="1"/>
  <c r="H1502" i="1" s="1"/>
  <c r="D1501" i="1"/>
  <c r="C1501" i="1"/>
  <c r="D1500" i="1"/>
  <c r="C1500" i="1"/>
  <c r="D1499" i="1"/>
  <c r="C1499" i="1"/>
  <c r="D1498" i="1"/>
  <c r="C1498" i="1"/>
  <c r="D1497" i="1"/>
  <c r="C1497" i="1"/>
  <c r="D1496" i="1"/>
  <c r="C1496" i="1"/>
  <c r="H1496" i="1" s="1"/>
  <c r="D1495" i="1"/>
  <c r="C1495" i="1"/>
  <c r="D1494" i="1"/>
  <c r="C1494" i="1"/>
  <c r="D1493" i="1"/>
  <c r="C1493" i="1"/>
  <c r="D1492" i="1"/>
  <c r="C1492" i="1"/>
  <c r="D1491" i="1"/>
  <c r="C1491" i="1"/>
  <c r="D1490" i="1"/>
  <c r="C1490" i="1"/>
  <c r="H1490" i="1" s="1"/>
  <c r="D1489" i="1"/>
  <c r="C1489" i="1"/>
  <c r="D1488" i="1"/>
  <c r="C1488" i="1"/>
  <c r="D1487" i="1"/>
  <c r="C1487" i="1"/>
  <c r="D1486" i="1"/>
  <c r="C1486" i="1"/>
  <c r="D1485" i="1"/>
  <c r="C1485" i="1"/>
  <c r="D1484" i="1"/>
  <c r="D1483" i="1"/>
  <c r="C1483" i="1"/>
  <c r="D1482" i="1"/>
  <c r="C1482" i="1"/>
  <c r="D1481" i="1"/>
  <c r="C1481" i="1"/>
  <c r="D1480" i="1"/>
  <c r="C1480" i="1"/>
  <c r="D1479" i="1"/>
  <c r="C1479" i="1"/>
  <c r="D1478" i="1"/>
  <c r="C1478" i="1"/>
  <c r="H1478" i="1" s="1"/>
  <c r="D1477" i="1"/>
  <c r="C1477" i="1"/>
  <c r="D1476" i="1"/>
  <c r="C1476" i="1"/>
  <c r="D1475" i="1"/>
  <c r="C1475" i="1"/>
  <c r="D1474" i="1"/>
  <c r="C1474" i="1"/>
  <c r="D1473" i="1"/>
  <c r="C1473" i="1"/>
  <c r="D1472" i="1"/>
  <c r="C1472" i="1"/>
  <c r="H1472" i="1" s="1"/>
  <c r="D1471" i="1"/>
  <c r="C1471" i="1"/>
  <c r="C1470" i="1"/>
  <c r="D1469" i="1"/>
  <c r="C1469" i="1"/>
  <c r="D1468" i="1"/>
  <c r="C1468" i="1"/>
  <c r="D1467" i="1"/>
  <c r="C1467" i="1"/>
  <c r="D1466" i="1"/>
  <c r="C1466" i="1"/>
  <c r="H1466" i="1" s="1"/>
  <c r="D1465" i="1"/>
  <c r="C1465" i="1"/>
  <c r="D1464" i="1"/>
  <c r="C1464" i="1"/>
  <c r="D1463" i="1"/>
  <c r="C1463" i="1"/>
  <c r="D1462" i="1"/>
  <c r="C1462" i="1"/>
  <c r="D1461" i="1"/>
  <c r="C1461" i="1"/>
  <c r="D1460" i="1"/>
  <c r="C1460" i="1"/>
  <c r="H1460" i="1" s="1"/>
  <c r="D1459" i="1"/>
  <c r="C1459" i="1"/>
  <c r="D1458" i="1"/>
  <c r="C1458" i="1"/>
  <c r="D1457" i="1"/>
  <c r="C1457" i="1"/>
  <c r="D1456" i="1"/>
  <c r="C1456" i="1"/>
  <c r="D1455" i="1"/>
  <c r="C1455" i="1"/>
  <c r="D1454" i="1"/>
  <c r="C1454" i="1"/>
  <c r="H1454" i="1" s="1"/>
  <c r="D1453" i="1"/>
  <c r="C1453" i="1"/>
  <c r="D1452" i="1"/>
  <c r="C1452" i="1"/>
  <c r="D1451" i="1"/>
  <c r="C1451" i="1"/>
  <c r="D1450" i="1"/>
  <c r="C1450" i="1"/>
  <c r="C1449" i="1"/>
  <c r="D1448" i="1"/>
  <c r="C1448" i="1"/>
  <c r="H1448" i="1" s="1"/>
  <c r="D1447" i="1"/>
  <c r="C1447" i="1"/>
  <c r="D1446" i="1"/>
  <c r="C1446" i="1"/>
  <c r="D1445" i="1"/>
  <c r="C1445" i="1"/>
  <c r="D1444" i="1"/>
  <c r="C1444" i="1"/>
  <c r="D1443" i="1"/>
  <c r="C1443" i="1"/>
  <c r="D1442" i="1"/>
  <c r="C1442" i="1"/>
  <c r="H1442" i="1" s="1"/>
  <c r="D1441" i="1"/>
  <c r="C1441" i="1"/>
  <c r="D1440" i="1"/>
  <c r="C1440" i="1"/>
  <c r="D1439" i="1"/>
  <c r="C1439" i="1"/>
  <c r="D1438" i="1"/>
  <c r="C1438" i="1"/>
  <c r="D1437" i="1"/>
  <c r="C1437" i="1"/>
  <c r="D1436" i="1"/>
  <c r="C1436" i="1"/>
  <c r="H1436" i="1" s="1"/>
  <c r="D1435" i="1"/>
  <c r="C1435" i="1"/>
  <c r="D1434" i="1"/>
  <c r="C1434" i="1"/>
  <c r="D1433" i="1"/>
  <c r="C1433" i="1"/>
  <c r="D1432" i="1"/>
  <c r="C1432" i="1"/>
  <c r="D1431" i="1"/>
  <c r="C1431" i="1"/>
  <c r="D1429" i="1"/>
  <c r="C1429" i="1"/>
  <c r="D1428" i="1"/>
  <c r="C1428" i="1"/>
  <c r="H1428" i="1" s="1"/>
  <c r="D1427" i="1"/>
  <c r="C1427" i="1"/>
  <c r="D1426" i="1"/>
  <c r="C1426" i="1"/>
  <c r="D1425" i="1"/>
  <c r="C1425" i="1"/>
  <c r="D1424" i="1"/>
  <c r="C1424" i="1"/>
  <c r="H1424" i="1" s="1"/>
  <c r="D1423" i="1"/>
  <c r="C1423" i="1"/>
  <c r="D1422" i="1"/>
  <c r="C1422" i="1"/>
  <c r="H1422" i="1" s="1"/>
  <c r="D1421" i="1"/>
  <c r="C1421" i="1"/>
  <c r="D1420" i="1"/>
  <c r="C1420" i="1"/>
  <c r="D1419" i="1"/>
  <c r="C1419" i="1"/>
  <c r="D1418" i="1"/>
  <c r="C1418" i="1"/>
  <c r="H1418" i="1" s="1"/>
  <c r="D1417" i="1"/>
  <c r="C1417" i="1"/>
  <c r="D1416" i="1"/>
  <c r="C1416" i="1"/>
  <c r="H1416" i="1" s="1"/>
  <c r="D1415" i="1"/>
  <c r="C1415" i="1"/>
  <c r="D1414" i="1"/>
  <c r="C1414" i="1"/>
  <c r="D1413" i="1"/>
  <c r="C1413" i="1"/>
  <c r="D1412" i="1"/>
  <c r="C1412" i="1"/>
  <c r="H1412" i="1" s="1"/>
  <c r="D1411" i="1"/>
  <c r="C1411" i="1"/>
  <c r="D1410" i="1"/>
  <c r="C1410" i="1"/>
  <c r="H1410" i="1" s="1"/>
  <c r="D1409" i="1"/>
  <c r="C1409" i="1"/>
  <c r="D1408" i="1"/>
  <c r="C1408" i="1"/>
  <c r="D1407" i="1"/>
  <c r="C1407" i="1"/>
  <c r="D1406" i="1"/>
  <c r="C1406" i="1"/>
  <c r="H1406" i="1" s="1"/>
  <c r="D1405" i="1"/>
  <c r="C1405" i="1"/>
  <c r="D1404" i="1"/>
  <c r="C1404" i="1"/>
  <c r="H1404" i="1" s="1"/>
  <c r="D1403" i="1"/>
  <c r="C1403" i="1"/>
  <c r="D1402" i="1"/>
  <c r="C1402" i="1"/>
  <c r="D1401" i="1"/>
  <c r="C1401" i="1"/>
  <c r="D1399" i="1"/>
  <c r="C1399" i="1"/>
  <c r="D1398" i="1"/>
  <c r="C1398" i="1"/>
  <c r="D1397" i="1"/>
  <c r="C1397" i="1"/>
  <c r="D1396" i="1"/>
  <c r="C1396" i="1"/>
  <c r="D1395" i="1"/>
  <c r="C1395" i="1"/>
  <c r="D1394" i="1"/>
  <c r="C1394" i="1"/>
  <c r="H1394" i="1" s="1"/>
  <c r="D1393" i="1"/>
  <c r="C1393" i="1"/>
  <c r="D1392" i="1"/>
  <c r="C1392" i="1"/>
  <c r="D1391" i="1"/>
  <c r="C1391" i="1"/>
  <c r="D1390" i="1"/>
  <c r="C1390" i="1"/>
  <c r="D1389" i="1"/>
  <c r="C1389" i="1"/>
  <c r="D1388" i="1"/>
  <c r="C1388" i="1"/>
  <c r="H1388" i="1" s="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H1364" i="1" s="1"/>
  <c r="D1363" i="1"/>
  <c r="C1363" i="1"/>
  <c r="D1362" i="1"/>
  <c r="C1362" i="1"/>
  <c r="D1361" i="1"/>
  <c r="C1361" i="1"/>
  <c r="D1360" i="1"/>
  <c r="C1360" i="1"/>
  <c r="D1359" i="1"/>
  <c r="C1359" i="1"/>
  <c r="D1358" i="1"/>
  <c r="C1358" i="1"/>
  <c r="H1358" i="1" s="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H1346" i="1" s="1"/>
  <c r="D1345" i="1"/>
  <c r="C1345" i="1"/>
  <c r="D1344" i="1"/>
  <c r="C1344" i="1"/>
  <c r="D1343" i="1"/>
  <c r="C1343" i="1"/>
  <c r="D1342" i="1"/>
  <c r="C1342" i="1"/>
  <c r="D1341" i="1"/>
  <c r="C1341" i="1"/>
  <c r="D1340" i="1"/>
  <c r="C1340" i="1"/>
  <c r="H1340" i="1" s="1"/>
  <c r="D1339" i="1"/>
  <c r="C1339" i="1"/>
  <c r="D1338" i="1"/>
  <c r="C1338" i="1"/>
  <c r="D1337" i="1"/>
  <c r="C1337" i="1"/>
  <c r="D1336" i="1"/>
  <c r="C1336" i="1"/>
  <c r="D1335" i="1"/>
  <c r="C1335" i="1"/>
  <c r="D1334" i="1"/>
  <c r="C1334" i="1"/>
  <c r="H1334" i="1" s="1"/>
  <c r="D1333" i="1"/>
  <c r="C1333" i="1"/>
  <c r="D1332" i="1"/>
  <c r="C1332" i="1"/>
  <c r="D1331" i="1"/>
  <c r="C1331" i="1"/>
  <c r="D1330" i="1"/>
  <c r="C1330" i="1"/>
  <c r="D1329" i="1"/>
  <c r="C1329" i="1"/>
  <c r="D1328" i="1"/>
  <c r="C1328" i="1"/>
  <c r="H1328" i="1" s="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H1316" i="1" s="1"/>
  <c r="D1315" i="1"/>
  <c r="C1315" i="1"/>
  <c r="D1314" i="1"/>
  <c r="C1314" i="1"/>
  <c r="D1313" i="1"/>
  <c r="C1313" i="1"/>
  <c r="D1312" i="1"/>
  <c r="C1312" i="1"/>
  <c r="D1311" i="1"/>
  <c r="C1311" i="1"/>
  <c r="D1310" i="1"/>
  <c r="C1310" i="1"/>
  <c r="H1310" i="1" s="1"/>
  <c r="D1309" i="1"/>
  <c r="C1309" i="1"/>
  <c r="D1308" i="1"/>
  <c r="C1308" i="1"/>
  <c r="D1307" i="1"/>
  <c r="C1307" i="1"/>
  <c r="D1306" i="1"/>
  <c r="C1306" i="1"/>
  <c r="D1305" i="1"/>
  <c r="C1305" i="1"/>
  <c r="D1304" i="1"/>
  <c r="C1304" i="1"/>
  <c r="H1304" i="1" s="1"/>
  <c r="D1303" i="1"/>
  <c r="C1303" i="1"/>
  <c r="D1302" i="1"/>
  <c r="C1302" i="1"/>
  <c r="D1301" i="1"/>
  <c r="C1301" i="1"/>
  <c r="D1300" i="1"/>
  <c r="D1299" i="1"/>
  <c r="D1298" i="1"/>
  <c r="C1298" i="1"/>
  <c r="D1297" i="1"/>
  <c r="C1297" i="1"/>
  <c r="D1296" i="1"/>
  <c r="C1296" i="1"/>
  <c r="H1296" i="1" s="1"/>
  <c r="D1295" i="1"/>
  <c r="C1295" i="1"/>
  <c r="D1294" i="1"/>
  <c r="C1294" i="1"/>
  <c r="D1293" i="1"/>
  <c r="C1293" i="1"/>
  <c r="D1292" i="1"/>
  <c r="C1292" i="1"/>
  <c r="D1291" i="1"/>
  <c r="C1291" i="1"/>
  <c r="H1291" i="1" s="1"/>
  <c r="D1290" i="1"/>
  <c r="C1290" i="1"/>
  <c r="H1290" i="1" s="1"/>
  <c r="D1289" i="1"/>
  <c r="C1289" i="1"/>
  <c r="D1288" i="1"/>
  <c r="C1288" i="1"/>
  <c r="D1287" i="1"/>
  <c r="C1287" i="1"/>
  <c r="D1286" i="1"/>
  <c r="C1286" i="1"/>
  <c r="D1285" i="1"/>
  <c r="C1285" i="1"/>
  <c r="H1285" i="1" s="1"/>
  <c r="D1284" i="1"/>
  <c r="C1284" i="1"/>
  <c r="H1284" i="1" s="1"/>
  <c r="D1283" i="1"/>
  <c r="C1283" i="1"/>
  <c r="D1282" i="1"/>
  <c r="C1282" i="1"/>
  <c r="D1281" i="1"/>
  <c r="C1281" i="1"/>
  <c r="D1280" i="1"/>
  <c r="C1280" i="1"/>
  <c r="D1279" i="1"/>
  <c r="C1279" i="1"/>
  <c r="H1279" i="1" s="1"/>
  <c r="D1278" i="1"/>
  <c r="C1278" i="1"/>
  <c r="H1278" i="1" s="1"/>
  <c r="D1277" i="1"/>
  <c r="D1276" i="1"/>
  <c r="C1276" i="1"/>
  <c r="D1275" i="1"/>
  <c r="C1275" i="1"/>
  <c r="D1274" i="1"/>
  <c r="C1274" i="1"/>
  <c r="H1274" i="1" s="1"/>
  <c r="D1273" i="1"/>
  <c r="C1273" i="1"/>
  <c r="H1273" i="1" s="1"/>
  <c r="D1272" i="1"/>
  <c r="C1272" i="1"/>
  <c r="H1272" i="1" s="1"/>
  <c r="D1271" i="1"/>
  <c r="C1271" i="1"/>
  <c r="D1270" i="1"/>
  <c r="C1270" i="1"/>
  <c r="D1269" i="1"/>
  <c r="C1269" i="1"/>
  <c r="D1268" i="1"/>
  <c r="C1268" i="1"/>
  <c r="H1268" i="1" s="1"/>
  <c r="D1267" i="1"/>
  <c r="C1267" i="1"/>
  <c r="H1267" i="1" s="1"/>
  <c r="D1266" i="1"/>
  <c r="C1266" i="1"/>
  <c r="H1266" i="1" s="1"/>
  <c r="D1265" i="1"/>
  <c r="C1265" i="1"/>
  <c r="D1264" i="1"/>
  <c r="C1264" i="1"/>
  <c r="H1264" i="1" s="1"/>
  <c r="D1263" i="1"/>
  <c r="C1263" i="1"/>
  <c r="D1262" i="1"/>
  <c r="C1262" i="1"/>
  <c r="H1262" i="1" s="1"/>
  <c r="D1261" i="1"/>
  <c r="C1261" i="1"/>
  <c r="H1261" i="1" s="1"/>
  <c r="D1260" i="1"/>
  <c r="C1260" i="1"/>
  <c r="H1260" i="1" s="1"/>
  <c r="D1259" i="1"/>
  <c r="D1258" i="1"/>
  <c r="D1257" i="1"/>
  <c r="C1257" i="1"/>
  <c r="D1256" i="1"/>
  <c r="C1256" i="1"/>
  <c r="H1256" i="1" s="1"/>
  <c r="D1255" i="1"/>
  <c r="C1255" i="1"/>
  <c r="H1255" i="1" s="1"/>
  <c r="D1254" i="1"/>
  <c r="D1253" i="1"/>
  <c r="C1253" i="1"/>
  <c r="D1252" i="1"/>
  <c r="C1252" i="1"/>
  <c r="H1252" i="1" s="1"/>
  <c r="D1251" i="1"/>
  <c r="C1251" i="1"/>
  <c r="D1250" i="1"/>
  <c r="C1250" i="1"/>
  <c r="H1250" i="1" s="1"/>
  <c r="D1249" i="1"/>
  <c r="C1249" i="1"/>
  <c r="H1249" i="1" s="1"/>
  <c r="D1248" i="1"/>
  <c r="C1248" i="1"/>
  <c r="H1248" i="1" s="1"/>
  <c r="D1247" i="1"/>
  <c r="C1247" i="1"/>
  <c r="D1246" i="1"/>
  <c r="C1246" i="1"/>
  <c r="H1246" i="1" s="1"/>
  <c r="D1245" i="1"/>
  <c r="C1245" i="1"/>
  <c r="D1244" i="1"/>
  <c r="C1244" i="1"/>
  <c r="H1244" i="1" s="1"/>
  <c r="D1243" i="1"/>
  <c r="C1243" i="1"/>
  <c r="H1243" i="1" s="1"/>
  <c r="D1242" i="1"/>
  <c r="C1242" i="1"/>
  <c r="H1242" i="1" s="1"/>
  <c r="D1241" i="1"/>
  <c r="C1241" i="1"/>
  <c r="D1240" i="1"/>
  <c r="C1240" i="1"/>
  <c r="H1240" i="1" s="1"/>
  <c r="D1239" i="1"/>
  <c r="C1239" i="1"/>
  <c r="D1238" i="1"/>
  <c r="C1238" i="1"/>
  <c r="H1238" i="1" s="1"/>
  <c r="D1237" i="1"/>
  <c r="C1237" i="1"/>
  <c r="H1237" i="1" s="1"/>
  <c r="D1236" i="1"/>
  <c r="C1236" i="1"/>
  <c r="H1236" i="1" s="1"/>
  <c r="D1235" i="1"/>
  <c r="C1235" i="1"/>
  <c r="D1234" i="1"/>
  <c r="C1234" i="1"/>
  <c r="H1234" i="1" s="1"/>
  <c r="D1233" i="1"/>
  <c r="C1233" i="1"/>
  <c r="D1232" i="1"/>
  <c r="C1232" i="1"/>
  <c r="H1232" i="1" s="1"/>
  <c r="D1231" i="1"/>
  <c r="C1231" i="1"/>
  <c r="H1231" i="1" s="1"/>
  <c r="D1230" i="1"/>
  <c r="C1230" i="1"/>
  <c r="H1230" i="1" s="1"/>
  <c r="D1229" i="1"/>
  <c r="C1229" i="1"/>
  <c r="D1228" i="1"/>
  <c r="C1228" i="1"/>
  <c r="H1228" i="1" s="1"/>
  <c r="D1227" i="1"/>
  <c r="C1227" i="1"/>
  <c r="D1226" i="1"/>
  <c r="C1226" i="1"/>
  <c r="H1226" i="1" s="1"/>
  <c r="D1225" i="1"/>
  <c r="C1225" i="1"/>
  <c r="H1225" i="1" s="1"/>
  <c r="D1224" i="1"/>
  <c r="C1224" i="1"/>
  <c r="H1224" i="1" s="1"/>
  <c r="D1223" i="1"/>
  <c r="D1222" i="1"/>
  <c r="D1221" i="1"/>
  <c r="C1221" i="1"/>
  <c r="D1220" i="1"/>
  <c r="C1220" i="1"/>
  <c r="D1219" i="1"/>
  <c r="C1219" i="1"/>
  <c r="D1218" i="1"/>
  <c r="C1218" i="1"/>
  <c r="D1217" i="1"/>
  <c r="C1217" i="1"/>
  <c r="D1216" i="1"/>
  <c r="C1216" i="1"/>
  <c r="H1216" i="1" s="1"/>
  <c r="D1215" i="1"/>
  <c r="C1215" i="1"/>
  <c r="D1214" i="1"/>
  <c r="C1214" i="1"/>
  <c r="D1213" i="1"/>
  <c r="C1213" i="1"/>
  <c r="D1212" i="1"/>
  <c r="C1212" i="1"/>
  <c r="D1211" i="1"/>
  <c r="C1211" i="1"/>
  <c r="D1210" i="1"/>
  <c r="C1210" i="1"/>
  <c r="H1210" i="1" s="1"/>
  <c r="D1209" i="1"/>
  <c r="C1209" i="1"/>
  <c r="D1208" i="1"/>
  <c r="C1208" i="1"/>
  <c r="D1207" i="1"/>
  <c r="C1207" i="1"/>
  <c r="D1206" i="1"/>
  <c r="D1205" i="1"/>
  <c r="C1205" i="1"/>
  <c r="D1204" i="1"/>
  <c r="C1204" i="1"/>
  <c r="H1204" i="1" s="1"/>
  <c r="D1203" i="1"/>
  <c r="C1203" i="1"/>
  <c r="D1202" i="1"/>
  <c r="C1202" i="1"/>
  <c r="D1201" i="1"/>
  <c r="C1201" i="1"/>
  <c r="D1200" i="1"/>
  <c r="C1200" i="1"/>
  <c r="D1199" i="1"/>
  <c r="C1199" i="1"/>
  <c r="D1198" i="1"/>
  <c r="C1198" i="1"/>
  <c r="H1198" i="1" s="1"/>
  <c r="D1197" i="1"/>
  <c r="C1197" i="1"/>
  <c r="D1196" i="1"/>
  <c r="C1196" i="1"/>
  <c r="D1195" i="1"/>
  <c r="C1195" i="1"/>
  <c r="D1194" i="1"/>
  <c r="C1194" i="1"/>
  <c r="D1193" i="1"/>
  <c r="C1193" i="1"/>
  <c r="D1192" i="1"/>
  <c r="C1192" i="1"/>
  <c r="H1192" i="1" s="1"/>
  <c r="D1191" i="1"/>
  <c r="C1191" i="1"/>
  <c r="D1190" i="1"/>
  <c r="C1190" i="1"/>
  <c r="D1189" i="1"/>
  <c r="C1189" i="1"/>
  <c r="D1188" i="1"/>
  <c r="C1188" i="1"/>
  <c r="D1187" i="1"/>
  <c r="C1187" i="1"/>
  <c r="D1186" i="1"/>
  <c r="C1186" i="1"/>
  <c r="H1186" i="1" s="1"/>
  <c r="D1185" i="1"/>
  <c r="C1185" i="1"/>
  <c r="D1184" i="1"/>
  <c r="C1184" i="1"/>
  <c r="D1183" i="1"/>
  <c r="C1183" i="1"/>
  <c r="D1182" i="1"/>
  <c r="C1182" i="1"/>
  <c r="D1181" i="1"/>
  <c r="C1181" i="1"/>
  <c r="D1178" i="1"/>
  <c r="C1178" i="1"/>
  <c r="D1177" i="1"/>
  <c r="C1177" i="1"/>
  <c r="D1176" i="1"/>
  <c r="C1176" i="1"/>
  <c r="D1175" i="1"/>
  <c r="C1175" i="1"/>
  <c r="D1174" i="1"/>
  <c r="C1174" i="1"/>
  <c r="H1174" i="1" s="1"/>
  <c r="D1173" i="1"/>
  <c r="C1173" i="1"/>
  <c r="D1172" i="1"/>
  <c r="C1172" i="1"/>
  <c r="D1171" i="1"/>
  <c r="C1171" i="1"/>
  <c r="D1170" i="1"/>
  <c r="C1170" i="1"/>
  <c r="D1169" i="1"/>
  <c r="C1169" i="1"/>
  <c r="H1169" i="1" s="1"/>
  <c r="D1168" i="1"/>
  <c r="C1168" i="1"/>
  <c r="H1168" i="1" s="1"/>
  <c r="D1167" i="1"/>
  <c r="C1167" i="1"/>
  <c r="D1166" i="1"/>
  <c r="C1166" i="1"/>
  <c r="D1165" i="1"/>
  <c r="C1165" i="1"/>
  <c r="D1164" i="1"/>
  <c r="C1164" i="1"/>
  <c r="D1163" i="1"/>
  <c r="C1163" i="1"/>
  <c r="H1163" i="1" s="1"/>
  <c r="D1162" i="1"/>
  <c r="C1162" i="1"/>
  <c r="H1162" i="1" s="1"/>
  <c r="D1161" i="1"/>
  <c r="C1161" i="1"/>
  <c r="D1160" i="1"/>
  <c r="C1160" i="1"/>
  <c r="D1159" i="1"/>
  <c r="C1159" i="1"/>
  <c r="D1158" i="1"/>
  <c r="C1158" i="1"/>
  <c r="D1157" i="1"/>
  <c r="C1157" i="1"/>
  <c r="H1157" i="1" s="1"/>
  <c r="D1156" i="1"/>
  <c r="C1156" i="1"/>
  <c r="H1156" i="1" s="1"/>
  <c r="D1155" i="1"/>
  <c r="C1155" i="1"/>
  <c r="D1154" i="1"/>
  <c r="C1154" i="1"/>
  <c r="D1153" i="1"/>
  <c r="C1153" i="1"/>
  <c r="D1152" i="1"/>
  <c r="C1152" i="1"/>
  <c r="D1151" i="1"/>
  <c r="C1151" i="1"/>
  <c r="H1151" i="1" s="1"/>
  <c r="D1150" i="1"/>
  <c r="C1150" i="1"/>
  <c r="H1150" i="1" s="1"/>
  <c r="D1149" i="1"/>
  <c r="C1149" i="1"/>
  <c r="D1148" i="1"/>
  <c r="C1148" i="1"/>
  <c r="D1147" i="1"/>
  <c r="C1147" i="1"/>
  <c r="D1146" i="1"/>
  <c r="C1146" i="1"/>
  <c r="D1145" i="1"/>
  <c r="C1145" i="1"/>
  <c r="H1145" i="1" s="1"/>
  <c r="D1144" i="1"/>
  <c r="C1144" i="1"/>
  <c r="H1144" i="1" s="1"/>
  <c r="D1143" i="1"/>
  <c r="C1143" i="1"/>
  <c r="D1142" i="1"/>
  <c r="C1142" i="1"/>
  <c r="D1141" i="1"/>
  <c r="C1141" i="1"/>
  <c r="D1139" i="1"/>
  <c r="C1139" i="1"/>
  <c r="H1139" i="1" s="1"/>
  <c r="D1138" i="1"/>
  <c r="C1138" i="1"/>
  <c r="H1138" i="1" s="1"/>
  <c r="D1137" i="1"/>
  <c r="C1137" i="1"/>
  <c r="D1136" i="1"/>
  <c r="C1136" i="1"/>
  <c r="D1135" i="1"/>
  <c r="C1135" i="1"/>
  <c r="D1134" i="1"/>
  <c r="C1134" i="1"/>
  <c r="D1133" i="1"/>
  <c r="C1133" i="1"/>
  <c r="H1133" i="1" s="1"/>
  <c r="D1132" i="1"/>
  <c r="C1132" i="1"/>
  <c r="H1132" i="1" s="1"/>
  <c r="D1131" i="1"/>
  <c r="C1131" i="1"/>
  <c r="D1130" i="1"/>
  <c r="C1130" i="1"/>
  <c r="D1129" i="1"/>
  <c r="C1129" i="1"/>
  <c r="D1128" i="1"/>
  <c r="C1128" i="1"/>
  <c r="D1127" i="1"/>
  <c r="C1127" i="1"/>
  <c r="H1127" i="1" s="1"/>
  <c r="D1126" i="1"/>
  <c r="C1126" i="1"/>
  <c r="H1126" i="1" s="1"/>
  <c r="D1125" i="1"/>
  <c r="C1125" i="1"/>
  <c r="D1124" i="1"/>
  <c r="D1123" i="1"/>
  <c r="C1123" i="1"/>
  <c r="D1122" i="1"/>
  <c r="C1122" i="1"/>
  <c r="D1121" i="1"/>
  <c r="C1121" i="1"/>
  <c r="H1121" i="1" s="1"/>
  <c r="D1120" i="1"/>
  <c r="C1120" i="1"/>
  <c r="H1120" i="1" s="1"/>
  <c r="D1119" i="1"/>
  <c r="C1119" i="1"/>
  <c r="D1118" i="1"/>
  <c r="C1118" i="1"/>
  <c r="D1117" i="1"/>
  <c r="C1117" i="1"/>
  <c r="D1116" i="1"/>
  <c r="C1116" i="1"/>
  <c r="D1115" i="1"/>
  <c r="C1115" i="1"/>
  <c r="H1115" i="1" s="1"/>
  <c r="D1114" i="1"/>
  <c r="C1114" i="1"/>
  <c r="H1114" i="1" s="1"/>
  <c r="D1113" i="1"/>
  <c r="C1113" i="1"/>
  <c r="D1112" i="1"/>
  <c r="C1112" i="1"/>
  <c r="D1111" i="1"/>
  <c r="C1111" i="1"/>
  <c r="D1110" i="1"/>
  <c r="C1110" i="1"/>
  <c r="D1109" i="1"/>
  <c r="C1109" i="1"/>
  <c r="H1109" i="1" s="1"/>
  <c r="D1108" i="1"/>
  <c r="C1108" i="1"/>
  <c r="H1108" i="1" s="1"/>
  <c r="D1107" i="1"/>
  <c r="C1107" i="1"/>
  <c r="D1106" i="1"/>
  <c r="C1106" i="1"/>
  <c r="D1105" i="1"/>
  <c r="C1105" i="1"/>
  <c r="D1104" i="1"/>
  <c r="C1104" i="1"/>
  <c r="D1103" i="1"/>
  <c r="C1103" i="1"/>
  <c r="H1103" i="1" s="1"/>
  <c r="D1102" i="1"/>
  <c r="C1102" i="1"/>
  <c r="H1102" i="1" s="1"/>
  <c r="D1101" i="1"/>
  <c r="C1101" i="1"/>
  <c r="D1100" i="1"/>
  <c r="C1100" i="1"/>
  <c r="D1099" i="1"/>
  <c r="C1099" i="1"/>
  <c r="D1098" i="1"/>
  <c r="C1098" i="1"/>
  <c r="D1097" i="1"/>
  <c r="C1097" i="1"/>
  <c r="H1097" i="1" s="1"/>
  <c r="D1096" i="1"/>
  <c r="C1096" i="1"/>
  <c r="H1096" i="1" s="1"/>
  <c r="D1095" i="1"/>
  <c r="C1095" i="1"/>
  <c r="C1094" i="1"/>
  <c r="C1093" i="1"/>
  <c r="D1092" i="1"/>
  <c r="C1092" i="1"/>
  <c r="D1091" i="1"/>
  <c r="C1091" i="1"/>
  <c r="H1091" i="1" s="1"/>
  <c r="D1090" i="1"/>
  <c r="C1090" i="1"/>
  <c r="D1089" i="1"/>
  <c r="C1089" i="1"/>
  <c r="D1088" i="1"/>
  <c r="C1088" i="1"/>
  <c r="D1087" i="1"/>
  <c r="C1087" i="1"/>
  <c r="D1086" i="1"/>
  <c r="C1086" i="1"/>
  <c r="D1085" i="1"/>
  <c r="C1085" i="1"/>
  <c r="H1085" i="1" s="1"/>
  <c r="D1084" i="1"/>
  <c r="C1084" i="1"/>
  <c r="D1083" i="1"/>
  <c r="C1083" i="1"/>
  <c r="D1082" i="1"/>
  <c r="C1082" i="1"/>
  <c r="D1081" i="1"/>
  <c r="C1081" i="1"/>
  <c r="D1080" i="1"/>
  <c r="C1080" i="1"/>
  <c r="D1079" i="1"/>
  <c r="C1079" i="1"/>
  <c r="H1079" i="1" s="1"/>
  <c r="D1078" i="1"/>
  <c r="C1078" i="1"/>
  <c r="D1077" i="1"/>
  <c r="C1077" i="1"/>
  <c r="D1076" i="1"/>
  <c r="C1076" i="1"/>
  <c r="D1075" i="1"/>
  <c r="C1075" i="1"/>
  <c r="D1073" i="1"/>
  <c r="C1073" i="1"/>
  <c r="H1073" i="1" s="1"/>
  <c r="D1072" i="1"/>
  <c r="C1072" i="1"/>
  <c r="H1072" i="1" s="1"/>
  <c r="D1071" i="1"/>
  <c r="C1071" i="1"/>
  <c r="D1070" i="1"/>
  <c r="C1070" i="1"/>
  <c r="D1069" i="1"/>
  <c r="C1069" i="1"/>
  <c r="D1068" i="1"/>
  <c r="C1068" i="1"/>
  <c r="D1067" i="1"/>
  <c r="C1067" i="1"/>
  <c r="H1067" i="1" s="1"/>
  <c r="D1066" i="1"/>
  <c r="C1066" i="1"/>
  <c r="H1066" i="1" s="1"/>
  <c r="D1065" i="1"/>
  <c r="C1065" i="1"/>
  <c r="D1064" i="1"/>
  <c r="C1064" i="1"/>
  <c r="D1063" i="1"/>
  <c r="C1063" i="1"/>
  <c r="D1062" i="1"/>
  <c r="C1062" i="1"/>
  <c r="D1061" i="1"/>
  <c r="C1061" i="1"/>
  <c r="H1061" i="1" s="1"/>
  <c r="D1060" i="1"/>
  <c r="C1060" i="1"/>
  <c r="H1060" i="1" s="1"/>
  <c r="D1059" i="1"/>
  <c r="C1059" i="1"/>
  <c r="D1058" i="1"/>
  <c r="C1058" i="1"/>
  <c r="D1057" i="1"/>
  <c r="C1057" i="1"/>
  <c r="D1056" i="1"/>
  <c r="C1056" i="1"/>
  <c r="D1055" i="1"/>
  <c r="C1055" i="1"/>
  <c r="H1055" i="1" s="1"/>
  <c r="D1054" i="1"/>
  <c r="C1054" i="1"/>
  <c r="H1054" i="1" s="1"/>
  <c r="D1053" i="1"/>
  <c r="C1053" i="1"/>
  <c r="D1052" i="1"/>
  <c r="C1052" i="1"/>
  <c r="D1051" i="1"/>
  <c r="C1051" i="1"/>
  <c r="D1050" i="1"/>
  <c r="C1050" i="1"/>
  <c r="D1049" i="1"/>
  <c r="C1049" i="1"/>
  <c r="H1049" i="1" s="1"/>
  <c r="D1048" i="1"/>
  <c r="C1048" i="1"/>
  <c r="H1048" i="1" s="1"/>
  <c r="D1047" i="1"/>
  <c r="C1047" i="1"/>
  <c r="D1046" i="1"/>
  <c r="C1046" i="1"/>
  <c r="D1045" i="1"/>
  <c r="C1045" i="1"/>
  <c r="D1044" i="1"/>
  <c r="C1044" i="1"/>
  <c r="D1043" i="1"/>
  <c r="C1043" i="1"/>
  <c r="H1043" i="1" s="1"/>
  <c r="D1042" i="1"/>
  <c r="C1042" i="1"/>
  <c r="H1042" i="1" s="1"/>
  <c r="D1041" i="1"/>
  <c r="C1041" i="1"/>
  <c r="D1040" i="1"/>
  <c r="C1040" i="1"/>
  <c r="D1039" i="1"/>
  <c r="C1039" i="1"/>
  <c r="D1038" i="1"/>
  <c r="C1038" i="1"/>
  <c r="D1037" i="1"/>
  <c r="C1037" i="1"/>
  <c r="H1037" i="1" s="1"/>
  <c r="D1036" i="1"/>
  <c r="C1036" i="1"/>
  <c r="H1036" i="1" s="1"/>
  <c r="D1035" i="1"/>
  <c r="C1035" i="1"/>
  <c r="D1034" i="1"/>
  <c r="C1034" i="1"/>
  <c r="D1033" i="1"/>
  <c r="C1033" i="1"/>
  <c r="D1032" i="1"/>
  <c r="C1032" i="1"/>
  <c r="D1031" i="1"/>
  <c r="C1031" i="1"/>
  <c r="H1031" i="1" s="1"/>
  <c r="D1030" i="1"/>
  <c r="C1030" i="1"/>
  <c r="H1030" i="1" s="1"/>
  <c r="D1029" i="1"/>
  <c r="C1029" i="1"/>
  <c r="D1028" i="1"/>
  <c r="C1028" i="1"/>
  <c r="D1027" i="1"/>
  <c r="C1027" i="1"/>
  <c r="D1026" i="1"/>
  <c r="C1026" i="1"/>
  <c r="D1025" i="1"/>
  <c r="C1025" i="1"/>
  <c r="H1025" i="1" s="1"/>
  <c r="D1024" i="1"/>
  <c r="C1024" i="1"/>
  <c r="H1024" i="1" s="1"/>
  <c r="D1023" i="1"/>
  <c r="C1023" i="1"/>
  <c r="D1022" i="1"/>
  <c r="C1022" i="1"/>
  <c r="D1021" i="1"/>
  <c r="C1021" i="1"/>
  <c r="D1020" i="1"/>
  <c r="C1020" i="1"/>
  <c r="D1019" i="1"/>
  <c r="C1019" i="1"/>
  <c r="H1019" i="1" s="1"/>
  <c r="D1018" i="1"/>
  <c r="C1018" i="1"/>
  <c r="H1018" i="1" s="1"/>
  <c r="D1016" i="1"/>
  <c r="C1016" i="1"/>
  <c r="D1015" i="1"/>
  <c r="C1015" i="1"/>
  <c r="D1014" i="1"/>
  <c r="C1014" i="1"/>
  <c r="D1013" i="1"/>
  <c r="C1013" i="1"/>
  <c r="H1013" i="1" s="1"/>
  <c r="D1010" i="1"/>
  <c r="C1010" i="1"/>
  <c r="D1009" i="1"/>
  <c r="C1009" i="1"/>
  <c r="D1008" i="1"/>
  <c r="C1008" i="1"/>
  <c r="D1007" i="1"/>
  <c r="C1007" i="1"/>
  <c r="H1007" i="1" s="1"/>
  <c r="D1006" i="1"/>
  <c r="C1006" i="1"/>
  <c r="H1006" i="1" s="1"/>
  <c r="D1005" i="1"/>
  <c r="C1005" i="1"/>
  <c r="D1004" i="1"/>
  <c r="C1004" i="1"/>
  <c r="D1003" i="1"/>
  <c r="C1003" i="1"/>
  <c r="D1002" i="1"/>
  <c r="C1002" i="1"/>
  <c r="D1001" i="1"/>
  <c r="C1001" i="1"/>
  <c r="H1001" i="1" s="1"/>
  <c r="D1000" i="1"/>
  <c r="C1000" i="1"/>
  <c r="H1000" i="1" s="1"/>
  <c r="D999" i="1"/>
  <c r="C999" i="1"/>
  <c r="D998" i="1"/>
  <c r="C998" i="1"/>
  <c r="D997" i="1"/>
  <c r="C997" i="1"/>
  <c r="D996" i="1"/>
  <c r="C996" i="1"/>
  <c r="D995" i="1"/>
  <c r="C995" i="1"/>
  <c r="H995" i="1" s="1"/>
  <c r="D994" i="1"/>
  <c r="C994" i="1"/>
  <c r="H994" i="1" s="1"/>
  <c r="D993" i="1"/>
  <c r="C993" i="1"/>
  <c r="D992" i="1"/>
  <c r="C992" i="1"/>
  <c r="D991" i="1"/>
  <c r="C991" i="1"/>
  <c r="D990" i="1"/>
  <c r="C990" i="1"/>
  <c r="D989" i="1"/>
  <c r="C989" i="1"/>
  <c r="H989" i="1" s="1"/>
  <c r="D988" i="1"/>
  <c r="C988" i="1"/>
  <c r="H988" i="1" s="1"/>
  <c r="D987" i="1"/>
  <c r="C987" i="1"/>
  <c r="D986" i="1"/>
  <c r="C986" i="1"/>
  <c r="D985" i="1"/>
  <c r="C985" i="1"/>
  <c r="D984" i="1"/>
  <c r="C984" i="1"/>
  <c r="D983" i="1"/>
  <c r="C983" i="1"/>
  <c r="H983" i="1" s="1"/>
  <c r="D982" i="1"/>
  <c r="C982" i="1"/>
  <c r="H982" i="1" s="1"/>
  <c r="D981" i="1"/>
  <c r="C981" i="1"/>
  <c r="D980" i="1"/>
  <c r="C980" i="1"/>
  <c r="D979" i="1"/>
  <c r="C979" i="1"/>
  <c r="D978" i="1"/>
  <c r="C978" i="1"/>
  <c r="D977" i="1"/>
  <c r="C977" i="1"/>
  <c r="H977" i="1" s="1"/>
  <c r="D976" i="1"/>
  <c r="C976" i="1"/>
  <c r="H976" i="1" s="1"/>
  <c r="D975" i="1"/>
  <c r="C975" i="1"/>
  <c r="D974" i="1"/>
  <c r="C974" i="1"/>
  <c r="D973" i="1"/>
  <c r="C973" i="1"/>
  <c r="D972" i="1"/>
  <c r="C972" i="1"/>
  <c r="D971" i="1"/>
  <c r="C971" i="1"/>
  <c r="H971" i="1" s="1"/>
  <c r="D970" i="1"/>
  <c r="C970" i="1"/>
  <c r="H970" i="1" s="1"/>
  <c r="D969" i="1"/>
  <c r="C969" i="1"/>
  <c r="D968" i="1"/>
  <c r="C968" i="1"/>
  <c r="D967" i="1"/>
  <c r="C967" i="1"/>
  <c r="D966" i="1"/>
  <c r="C966" i="1"/>
  <c r="D965" i="1"/>
  <c r="C965" i="1"/>
  <c r="H965" i="1" s="1"/>
  <c r="D964" i="1"/>
  <c r="C964" i="1"/>
  <c r="H964" i="1" s="1"/>
  <c r="D963" i="1"/>
  <c r="C963" i="1"/>
  <c r="D962" i="1"/>
  <c r="C962" i="1"/>
  <c r="D961" i="1"/>
  <c r="C961" i="1"/>
  <c r="D960" i="1"/>
  <c r="C960" i="1"/>
  <c r="D959" i="1"/>
  <c r="C959" i="1"/>
  <c r="H959" i="1" s="1"/>
  <c r="D958" i="1"/>
  <c r="C958" i="1"/>
  <c r="H958" i="1" s="1"/>
  <c r="D957" i="1"/>
  <c r="C957" i="1"/>
  <c r="D956" i="1"/>
  <c r="C956" i="1"/>
  <c r="D955" i="1"/>
  <c r="C955" i="1"/>
  <c r="D954" i="1"/>
  <c r="C954" i="1"/>
  <c r="D953" i="1"/>
  <c r="C953" i="1"/>
  <c r="H953" i="1" s="1"/>
  <c r="D952" i="1"/>
  <c r="C952" i="1"/>
  <c r="H952" i="1" s="1"/>
  <c r="D951" i="1"/>
  <c r="C951" i="1"/>
  <c r="D950" i="1"/>
  <c r="C950" i="1"/>
  <c r="D949" i="1"/>
  <c r="C949" i="1"/>
  <c r="D948" i="1"/>
  <c r="C948" i="1"/>
  <c r="D947" i="1"/>
  <c r="C947" i="1"/>
  <c r="H947" i="1" s="1"/>
  <c r="D946" i="1"/>
  <c r="C946" i="1"/>
  <c r="H946" i="1" s="1"/>
  <c r="D945" i="1"/>
  <c r="C945" i="1"/>
  <c r="D944" i="1"/>
  <c r="C944" i="1"/>
  <c r="D943" i="1"/>
  <c r="C943" i="1"/>
  <c r="D942" i="1"/>
  <c r="C942" i="1"/>
  <c r="D941" i="1"/>
  <c r="C941" i="1"/>
  <c r="H941" i="1" s="1"/>
  <c r="D940" i="1"/>
  <c r="C940" i="1"/>
  <c r="H940" i="1" s="1"/>
  <c r="D939" i="1"/>
  <c r="C939" i="1"/>
  <c r="D938" i="1"/>
  <c r="C938" i="1"/>
  <c r="D937" i="1"/>
  <c r="C937" i="1"/>
  <c r="D936" i="1"/>
  <c r="C936" i="1"/>
  <c r="D935" i="1"/>
  <c r="C935" i="1"/>
  <c r="H935" i="1" s="1"/>
  <c r="D934" i="1"/>
  <c r="C934" i="1"/>
  <c r="H934" i="1" s="1"/>
  <c r="D933" i="1"/>
  <c r="C933" i="1"/>
  <c r="D932" i="1"/>
  <c r="C932" i="1"/>
  <c r="D931" i="1"/>
  <c r="C931" i="1"/>
  <c r="D930" i="1"/>
  <c r="C930" i="1"/>
  <c r="D929" i="1"/>
  <c r="C929" i="1"/>
  <c r="H929" i="1" s="1"/>
  <c r="D928" i="1"/>
  <c r="C928" i="1"/>
  <c r="H928" i="1" s="1"/>
  <c r="D927" i="1"/>
  <c r="C927" i="1"/>
  <c r="D926" i="1"/>
  <c r="C926" i="1"/>
  <c r="D925" i="1"/>
  <c r="C925" i="1"/>
  <c r="D924" i="1"/>
  <c r="C924" i="1"/>
  <c r="D923" i="1"/>
  <c r="C923" i="1"/>
  <c r="H923" i="1" s="1"/>
  <c r="D922" i="1"/>
  <c r="C922" i="1"/>
  <c r="H922" i="1" s="1"/>
  <c r="D921" i="1"/>
  <c r="C921" i="1"/>
  <c r="D920" i="1"/>
  <c r="C920" i="1"/>
  <c r="D919" i="1"/>
  <c r="C919" i="1"/>
  <c r="D918" i="1"/>
  <c r="C918" i="1"/>
  <c r="D917" i="1"/>
  <c r="C917" i="1"/>
  <c r="H917" i="1" s="1"/>
  <c r="D916" i="1"/>
  <c r="C916" i="1"/>
  <c r="H916" i="1" s="1"/>
  <c r="D915" i="1"/>
  <c r="C915" i="1"/>
  <c r="D914" i="1"/>
  <c r="C914" i="1"/>
  <c r="D913" i="1"/>
  <c r="C913" i="1"/>
  <c r="D912" i="1"/>
  <c r="C912" i="1"/>
  <c r="D911" i="1"/>
  <c r="C911" i="1"/>
  <c r="H911" i="1" s="1"/>
  <c r="D910" i="1"/>
  <c r="C910" i="1"/>
  <c r="H910" i="1" s="1"/>
  <c r="D909" i="1"/>
  <c r="C909" i="1"/>
  <c r="D908" i="1"/>
  <c r="C908" i="1"/>
  <c r="D907" i="1"/>
  <c r="C907" i="1"/>
  <c r="D906" i="1"/>
  <c r="C906" i="1"/>
  <c r="D905" i="1"/>
  <c r="C905" i="1"/>
  <c r="H905" i="1" s="1"/>
  <c r="D904" i="1"/>
  <c r="C904" i="1"/>
  <c r="H904" i="1" s="1"/>
  <c r="D903" i="1"/>
  <c r="C903" i="1"/>
  <c r="D902" i="1"/>
  <c r="C902" i="1"/>
  <c r="D901" i="1"/>
  <c r="C901" i="1"/>
  <c r="D900" i="1"/>
  <c r="C900" i="1"/>
  <c r="D899" i="1"/>
  <c r="C899" i="1"/>
  <c r="H899" i="1" s="1"/>
  <c r="D898" i="1"/>
  <c r="C898" i="1"/>
  <c r="H898" i="1" s="1"/>
  <c r="D897" i="1"/>
  <c r="C897" i="1"/>
  <c r="D896" i="1"/>
  <c r="C896" i="1"/>
  <c r="D895" i="1"/>
  <c r="C895" i="1"/>
  <c r="D894" i="1"/>
  <c r="C894" i="1"/>
  <c r="D893" i="1"/>
  <c r="C893" i="1"/>
  <c r="H893" i="1" s="1"/>
  <c r="D892" i="1"/>
  <c r="C892" i="1"/>
  <c r="H892" i="1" s="1"/>
  <c r="D891" i="1"/>
  <c r="C891" i="1"/>
  <c r="D890" i="1"/>
  <c r="C890" i="1"/>
  <c r="D889" i="1"/>
  <c r="C889" i="1"/>
  <c r="H889" i="1" s="1"/>
  <c r="D888" i="1"/>
  <c r="C888" i="1"/>
  <c r="D887" i="1"/>
  <c r="C887" i="1"/>
  <c r="H887" i="1" s="1"/>
  <c r="D886" i="1"/>
  <c r="C886" i="1"/>
  <c r="H886" i="1" s="1"/>
  <c r="D885" i="1"/>
  <c r="C885" i="1"/>
  <c r="D884" i="1"/>
  <c r="C884" i="1"/>
  <c r="D883" i="1"/>
  <c r="C883" i="1"/>
  <c r="H883" i="1" s="1"/>
  <c r="D882" i="1"/>
  <c r="C882" i="1"/>
  <c r="D881" i="1"/>
  <c r="C881" i="1"/>
  <c r="H881" i="1" s="1"/>
  <c r="D880" i="1"/>
  <c r="C880" i="1"/>
  <c r="H880" i="1" s="1"/>
  <c r="D879" i="1"/>
  <c r="C879" i="1"/>
  <c r="D878" i="1"/>
  <c r="C878" i="1"/>
  <c r="D877" i="1"/>
  <c r="C877" i="1"/>
  <c r="H877" i="1" s="1"/>
  <c r="D876" i="1"/>
  <c r="C876" i="1"/>
  <c r="D875" i="1"/>
  <c r="C875" i="1"/>
  <c r="H875" i="1" s="1"/>
  <c r="D874" i="1"/>
  <c r="C874" i="1"/>
  <c r="H874" i="1" s="1"/>
  <c r="D873" i="1"/>
  <c r="C873" i="1"/>
  <c r="D872" i="1"/>
  <c r="C872" i="1"/>
  <c r="D871" i="1"/>
  <c r="C871" i="1"/>
  <c r="H871" i="1" s="1"/>
  <c r="D870" i="1"/>
  <c r="C870" i="1"/>
  <c r="D869" i="1"/>
  <c r="C869" i="1"/>
  <c r="H869" i="1" s="1"/>
  <c r="D868" i="1"/>
  <c r="C868" i="1"/>
  <c r="H868" i="1" s="1"/>
  <c r="D867" i="1"/>
  <c r="C867" i="1"/>
  <c r="D866" i="1"/>
  <c r="C866" i="1"/>
  <c r="D865" i="1"/>
  <c r="C865" i="1"/>
  <c r="H865" i="1" s="1"/>
  <c r="D864" i="1"/>
  <c r="C864" i="1"/>
  <c r="D863" i="1"/>
  <c r="C863" i="1"/>
  <c r="H863" i="1" s="1"/>
  <c r="D862" i="1"/>
  <c r="C862" i="1"/>
  <c r="H862" i="1" s="1"/>
  <c r="D861" i="1"/>
  <c r="C861" i="1"/>
  <c r="D860" i="1"/>
  <c r="C860" i="1"/>
  <c r="D859" i="1"/>
  <c r="C859" i="1"/>
  <c r="H859" i="1" s="1"/>
  <c r="D858" i="1"/>
  <c r="C858" i="1"/>
  <c r="D857" i="1"/>
  <c r="C857" i="1"/>
  <c r="H857" i="1" s="1"/>
  <c r="D856" i="1"/>
  <c r="C856" i="1"/>
  <c r="H856" i="1" s="1"/>
  <c r="D855" i="1"/>
  <c r="C855" i="1"/>
  <c r="D854" i="1"/>
  <c r="C854" i="1"/>
  <c r="D853" i="1"/>
  <c r="C853" i="1"/>
  <c r="H853" i="1" s="1"/>
  <c r="D852" i="1"/>
  <c r="C852" i="1"/>
  <c r="D851" i="1"/>
  <c r="C851" i="1"/>
  <c r="H851" i="1" s="1"/>
  <c r="D850" i="1"/>
  <c r="C850" i="1"/>
  <c r="H850" i="1" s="1"/>
  <c r="D849" i="1"/>
  <c r="C849" i="1"/>
  <c r="D848" i="1"/>
  <c r="C848" i="1"/>
  <c r="D847" i="1"/>
  <c r="C847" i="1"/>
  <c r="H847" i="1" s="1"/>
  <c r="D846" i="1"/>
  <c r="C846" i="1"/>
  <c r="D845" i="1"/>
  <c r="C845" i="1"/>
  <c r="H845" i="1" s="1"/>
  <c r="D844" i="1"/>
  <c r="C844" i="1"/>
  <c r="H844" i="1" s="1"/>
  <c r="D843" i="1"/>
  <c r="C843" i="1"/>
  <c r="H843" i="1" s="1"/>
  <c r="D842" i="1"/>
  <c r="C842" i="1"/>
  <c r="D841" i="1"/>
  <c r="C841" i="1"/>
  <c r="H841" i="1" s="1"/>
  <c r="D840" i="1"/>
  <c r="C840" i="1"/>
  <c r="D839" i="1"/>
  <c r="C839" i="1"/>
  <c r="H839" i="1" s="1"/>
  <c r="D838" i="1"/>
  <c r="C838" i="1"/>
  <c r="H838" i="1" s="1"/>
  <c r="D837" i="1"/>
  <c r="C837" i="1"/>
  <c r="H837" i="1" s="1"/>
  <c r="D836" i="1"/>
  <c r="C836" i="1"/>
  <c r="D835" i="1"/>
  <c r="C835" i="1"/>
  <c r="H835" i="1" s="1"/>
  <c r="D834" i="1"/>
  <c r="C834" i="1"/>
  <c r="D833" i="1"/>
  <c r="C833" i="1"/>
  <c r="H833" i="1" s="1"/>
  <c r="D832" i="1"/>
  <c r="C832" i="1"/>
  <c r="H832" i="1" s="1"/>
  <c r="D831" i="1"/>
  <c r="C831" i="1"/>
  <c r="H831" i="1" s="1"/>
  <c r="D830" i="1"/>
  <c r="C830" i="1"/>
  <c r="D829" i="1"/>
  <c r="C829" i="1"/>
  <c r="H829" i="1" s="1"/>
  <c r="D828" i="1"/>
  <c r="C828" i="1"/>
  <c r="D827" i="1"/>
  <c r="C827" i="1"/>
  <c r="H827" i="1" s="1"/>
  <c r="D826" i="1"/>
  <c r="C826" i="1"/>
  <c r="H826" i="1" s="1"/>
  <c r="D825" i="1"/>
  <c r="C825" i="1"/>
  <c r="H825" i="1" s="1"/>
  <c r="D824" i="1"/>
  <c r="C824" i="1"/>
  <c r="D823" i="1"/>
  <c r="C823" i="1"/>
  <c r="H823" i="1" s="1"/>
  <c r="D822" i="1"/>
  <c r="C822" i="1"/>
  <c r="D821" i="1"/>
  <c r="C821" i="1"/>
  <c r="H821" i="1" s="1"/>
  <c r="D820" i="1"/>
  <c r="C820" i="1"/>
  <c r="H820" i="1" s="1"/>
  <c r="D819" i="1"/>
  <c r="C819" i="1"/>
  <c r="H819" i="1" s="1"/>
  <c r="D818" i="1"/>
  <c r="C818" i="1"/>
  <c r="D817" i="1"/>
  <c r="C817" i="1"/>
  <c r="H817" i="1" s="1"/>
  <c r="D816" i="1"/>
  <c r="C816" i="1"/>
  <c r="D815" i="1"/>
  <c r="C815" i="1"/>
  <c r="H815" i="1" s="1"/>
  <c r="D814" i="1"/>
  <c r="C814" i="1"/>
  <c r="H814" i="1" s="1"/>
  <c r="D813" i="1"/>
  <c r="C813" i="1"/>
  <c r="H813" i="1" s="1"/>
  <c r="D812" i="1"/>
  <c r="C812" i="1"/>
  <c r="D811" i="1"/>
  <c r="C811" i="1"/>
  <c r="H811" i="1" s="1"/>
  <c r="D810" i="1"/>
  <c r="C810" i="1"/>
  <c r="D809" i="1"/>
  <c r="C809" i="1"/>
  <c r="H809" i="1" s="1"/>
  <c r="D808" i="1"/>
  <c r="C808" i="1"/>
  <c r="H808" i="1" s="1"/>
  <c r="D807" i="1"/>
  <c r="C807" i="1"/>
  <c r="H807" i="1" s="1"/>
  <c r="D806" i="1"/>
  <c r="C806" i="1"/>
  <c r="D805" i="1"/>
  <c r="C805" i="1"/>
  <c r="H805" i="1" s="1"/>
  <c r="D804" i="1"/>
  <c r="C804" i="1"/>
  <c r="D803" i="1"/>
  <c r="C803" i="1"/>
  <c r="H803" i="1" s="1"/>
  <c r="D802" i="1"/>
  <c r="C802" i="1"/>
  <c r="H802" i="1" s="1"/>
  <c r="D801" i="1"/>
  <c r="C801" i="1"/>
  <c r="H801" i="1" s="1"/>
  <c r="D800" i="1"/>
  <c r="C800" i="1"/>
  <c r="D799" i="1"/>
  <c r="C799" i="1"/>
  <c r="H799" i="1" s="1"/>
  <c r="D798" i="1"/>
  <c r="C798" i="1"/>
  <c r="D797" i="1"/>
  <c r="C797" i="1"/>
  <c r="H797" i="1" s="1"/>
  <c r="D796" i="1"/>
  <c r="C796" i="1"/>
  <c r="H796" i="1" s="1"/>
  <c r="D795" i="1"/>
  <c r="C795" i="1"/>
  <c r="H795" i="1" s="1"/>
  <c r="D794" i="1"/>
  <c r="C794" i="1"/>
  <c r="D793" i="1"/>
  <c r="C793" i="1"/>
  <c r="H793" i="1" s="1"/>
  <c r="D792" i="1"/>
  <c r="C792" i="1"/>
  <c r="D791" i="1"/>
  <c r="C791" i="1"/>
  <c r="H791" i="1" s="1"/>
  <c r="D790" i="1"/>
  <c r="C790" i="1"/>
  <c r="H790" i="1" s="1"/>
  <c r="D789" i="1"/>
  <c r="C789" i="1"/>
  <c r="H789" i="1" s="1"/>
  <c r="D788" i="1"/>
  <c r="C788" i="1"/>
  <c r="D787" i="1"/>
  <c r="C787" i="1"/>
  <c r="H787" i="1" s="1"/>
  <c r="D786" i="1"/>
  <c r="C786" i="1"/>
  <c r="D785" i="1"/>
  <c r="C785" i="1"/>
  <c r="H785" i="1" s="1"/>
  <c r="D784" i="1"/>
  <c r="C784" i="1"/>
  <c r="H784" i="1" s="1"/>
  <c r="D783" i="1"/>
  <c r="C783" i="1"/>
  <c r="H783" i="1" s="1"/>
  <c r="D782" i="1"/>
  <c r="C782" i="1"/>
  <c r="D781" i="1"/>
  <c r="C781" i="1"/>
  <c r="H781" i="1" s="1"/>
  <c r="D780" i="1"/>
  <c r="C780" i="1"/>
  <c r="D779" i="1"/>
  <c r="C779" i="1"/>
  <c r="H779" i="1" s="1"/>
  <c r="D778" i="1"/>
  <c r="C778" i="1"/>
  <c r="H778" i="1" s="1"/>
  <c r="D777" i="1"/>
  <c r="C777" i="1"/>
  <c r="H777" i="1" s="1"/>
  <c r="D776" i="1"/>
  <c r="C776" i="1"/>
  <c r="D775" i="1"/>
  <c r="C775" i="1"/>
  <c r="H775" i="1" s="1"/>
  <c r="D774" i="1"/>
  <c r="C774" i="1"/>
  <c r="D773" i="1"/>
  <c r="C773" i="1"/>
  <c r="H773" i="1" s="1"/>
  <c r="D772" i="1"/>
  <c r="C772" i="1"/>
  <c r="H772" i="1" s="1"/>
  <c r="D771" i="1"/>
  <c r="C771" i="1"/>
  <c r="H771" i="1" s="1"/>
  <c r="D770" i="1"/>
  <c r="C770" i="1"/>
  <c r="D769" i="1"/>
  <c r="C769" i="1"/>
  <c r="H769" i="1" s="1"/>
  <c r="D768" i="1"/>
  <c r="C768" i="1"/>
  <c r="D767" i="1"/>
  <c r="C767" i="1"/>
  <c r="H767" i="1" s="1"/>
  <c r="D766" i="1"/>
  <c r="C766" i="1"/>
  <c r="H766" i="1" s="1"/>
  <c r="D765" i="1"/>
  <c r="C765" i="1"/>
  <c r="H765" i="1" s="1"/>
  <c r="D764" i="1"/>
  <c r="C764" i="1"/>
  <c r="D763" i="1"/>
  <c r="C763" i="1"/>
  <c r="H763" i="1" s="1"/>
  <c r="D762" i="1"/>
  <c r="C762" i="1"/>
  <c r="D761" i="1"/>
  <c r="C761" i="1"/>
  <c r="H761" i="1" s="1"/>
  <c r="D760" i="1"/>
  <c r="C760" i="1"/>
  <c r="H760" i="1" s="1"/>
  <c r="D759" i="1"/>
  <c r="C759" i="1"/>
  <c r="H759" i="1" s="1"/>
  <c r="D758" i="1"/>
  <c r="C758" i="1"/>
  <c r="D757" i="1"/>
  <c r="C757" i="1"/>
  <c r="H757" i="1" s="1"/>
  <c r="D756" i="1"/>
  <c r="C756" i="1"/>
  <c r="D755" i="1"/>
  <c r="C755" i="1"/>
  <c r="H755" i="1" s="1"/>
  <c r="D754" i="1"/>
  <c r="C754" i="1"/>
  <c r="H754" i="1" s="1"/>
  <c r="D753" i="1"/>
  <c r="C753" i="1"/>
  <c r="H753" i="1" s="1"/>
  <c r="D752" i="1"/>
  <c r="C752" i="1"/>
  <c r="D751" i="1"/>
  <c r="C751" i="1"/>
  <c r="H751" i="1" s="1"/>
  <c r="D750" i="1"/>
  <c r="C750" i="1"/>
  <c r="D749" i="1"/>
  <c r="C749" i="1"/>
  <c r="H749" i="1" s="1"/>
  <c r="D748" i="1"/>
  <c r="C748" i="1"/>
  <c r="H748" i="1" s="1"/>
  <c r="D747" i="1"/>
  <c r="C747" i="1"/>
  <c r="H747" i="1" s="1"/>
  <c r="D746" i="1"/>
  <c r="C746" i="1"/>
  <c r="D745" i="1"/>
  <c r="C745" i="1"/>
  <c r="H745" i="1" s="1"/>
  <c r="D744" i="1"/>
  <c r="C744" i="1"/>
  <c r="D743" i="1"/>
  <c r="C743" i="1"/>
  <c r="H743" i="1" s="1"/>
  <c r="D742" i="1"/>
  <c r="C742" i="1"/>
  <c r="H742" i="1" s="1"/>
  <c r="D741" i="1"/>
  <c r="C741" i="1"/>
  <c r="H741" i="1" s="1"/>
  <c r="D740" i="1"/>
  <c r="C740" i="1"/>
  <c r="D739" i="1"/>
  <c r="C739" i="1"/>
  <c r="H739" i="1" s="1"/>
  <c r="D738" i="1"/>
  <c r="C738" i="1"/>
  <c r="D737" i="1"/>
  <c r="C737" i="1"/>
  <c r="H737" i="1" s="1"/>
  <c r="D736" i="1"/>
  <c r="C736" i="1"/>
  <c r="H736" i="1" s="1"/>
  <c r="D735" i="1"/>
  <c r="C735" i="1"/>
  <c r="H735" i="1" s="1"/>
  <c r="D734" i="1"/>
  <c r="C734" i="1"/>
  <c r="D733" i="1"/>
  <c r="C733" i="1"/>
  <c r="H733" i="1" s="1"/>
  <c r="D732" i="1"/>
  <c r="C732" i="1"/>
  <c r="D731" i="1"/>
  <c r="C731" i="1"/>
  <c r="H731" i="1" s="1"/>
  <c r="D730" i="1"/>
  <c r="C730" i="1"/>
  <c r="H730" i="1" s="1"/>
  <c r="D729" i="1"/>
  <c r="C729" i="1"/>
  <c r="H729" i="1" s="1"/>
  <c r="D728" i="1"/>
  <c r="C728" i="1"/>
  <c r="D727" i="1"/>
  <c r="C727" i="1"/>
  <c r="H727" i="1" s="1"/>
  <c r="D726" i="1"/>
  <c r="C726" i="1"/>
  <c r="D725" i="1"/>
  <c r="C725" i="1"/>
  <c r="H725" i="1" s="1"/>
  <c r="D724" i="1"/>
  <c r="C724" i="1"/>
  <c r="H724" i="1" s="1"/>
  <c r="D723" i="1"/>
  <c r="C723" i="1"/>
  <c r="H723" i="1" s="1"/>
  <c r="D722" i="1"/>
  <c r="C722" i="1"/>
  <c r="D721" i="1"/>
  <c r="C721" i="1"/>
  <c r="H721" i="1" s="1"/>
  <c r="D720" i="1"/>
  <c r="C720" i="1"/>
  <c r="D719" i="1"/>
  <c r="C719" i="1"/>
  <c r="H719" i="1" s="1"/>
  <c r="D718" i="1"/>
  <c r="C718" i="1"/>
  <c r="H718" i="1" s="1"/>
  <c r="D717" i="1"/>
  <c r="C717" i="1"/>
  <c r="H717" i="1" s="1"/>
  <c r="D716" i="1"/>
  <c r="C716" i="1"/>
  <c r="D715" i="1"/>
  <c r="C715" i="1"/>
  <c r="H715" i="1" s="1"/>
  <c r="D714" i="1"/>
  <c r="C714" i="1"/>
  <c r="D713" i="1"/>
  <c r="C713" i="1"/>
  <c r="H713" i="1" s="1"/>
  <c r="D712" i="1"/>
  <c r="C712" i="1"/>
  <c r="H712" i="1" s="1"/>
  <c r="D711" i="1"/>
  <c r="C711" i="1"/>
  <c r="H711" i="1" s="1"/>
  <c r="D710" i="1"/>
  <c r="C710" i="1"/>
  <c r="D709" i="1"/>
  <c r="C709" i="1"/>
  <c r="H709" i="1" s="1"/>
  <c r="D708" i="1"/>
  <c r="C708" i="1"/>
  <c r="D707" i="1"/>
  <c r="C707" i="1"/>
  <c r="D706" i="1"/>
  <c r="C706" i="1"/>
  <c r="H706" i="1" s="1"/>
  <c r="D705" i="1"/>
  <c r="C705" i="1"/>
  <c r="H705" i="1" s="1"/>
  <c r="D704" i="1"/>
  <c r="C704" i="1"/>
  <c r="D703" i="1"/>
  <c r="C703" i="1"/>
  <c r="H703" i="1" s="1"/>
  <c r="D702" i="1"/>
  <c r="C702" i="1"/>
  <c r="D701" i="1"/>
  <c r="C701" i="1"/>
  <c r="D700" i="1"/>
  <c r="C700" i="1"/>
  <c r="H700" i="1" s="1"/>
  <c r="D699" i="1"/>
  <c r="C699" i="1"/>
  <c r="H699" i="1" s="1"/>
  <c r="D698" i="1"/>
  <c r="C698" i="1"/>
  <c r="D697" i="1"/>
  <c r="C697" i="1"/>
  <c r="H697" i="1" s="1"/>
  <c r="D696" i="1"/>
  <c r="C696" i="1"/>
  <c r="D695" i="1"/>
  <c r="C695" i="1"/>
  <c r="D694" i="1"/>
  <c r="C694" i="1"/>
  <c r="H694" i="1" s="1"/>
  <c r="D693" i="1"/>
  <c r="C693" i="1"/>
  <c r="H693" i="1" s="1"/>
  <c r="D692" i="1"/>
  <c r="C692" i="1"/>
  <c r="D691" i="1"/>
  <c r="C691" i="1"/>
  <c r="H691" i="1" s="1"/>
  <c r="D690" i="1"/>
  <c r="C690" i="1"/>
  <c r="D689" i="1"/>
  <c r="C689" i="1"/>
  <c r="D688" i="1"/>
  <c r="C688" i="1"/>
  <c r="H688" i="1" s="1"/>
  <c r="D687" i="1"/>
  <c r="C687" i="1"/>
  <c r="H687" i="1" s="1"/>
  <c r="D686" i="1"/>
  <c r="C686" i="1"/>
  <c r="D685" i="1"/>
  <c r="C685" i="1"/>
  <c r="H685" i="1" s="1"/>
  <c r="D684" i="1"/>
  <c r="C684" i="1"/>
  <c r="D683" i="1"/>
  <c r="C683" i="1"/>
  <c r="D682" i="1"/>
  <c r="C682" i="1"/>
  <c r="H682" i="1" s="1"/>
  <c r="D681" i="1"/>
  <c r="C681" i="1"/>
  <c r="H681" i="1" s="1"/>
  <c r="D680" i="1"/>
  <c r="C680" i="1"/>
  <c r="H680" i="1" s="1"/>
  <c r="D679" i="1"/>
  <c r="C679" i="1"/>
  <c r="H679" i="1" s="1"/>
  <c r="D678" i="1"/>
  <c r="C678" i="1"/>
  <c r="D677" i="1"/>
  <c r="C677" i="1"/>
  <c r="D676" i="1"/>
  <c r="C676" i="1"/>
  <c r="H676" i="1" s="1"/>
  <c r="D675" i="1"/>
  <c r="C675" i="1"/>
  <c r="H675" i="1" s="1"/>
  <c r="D674" i="1"/>
  <c r="C674" i="1"/>
  <c r="H674" i="1" s="1"/>
  <c r="D673" i="1"/>
  <c r="C673" i="1"/>
  <c r="H673" i="1" s="1"/>
  <c r="D672" i="1"/>
  <c r="C672" i="1"/>
  <c r="D671" i="1"/>
  <c r="C671" i="1"/>
  <c r="D670" i="1"/>
  <c r="C670" i="1"/>
  <c r="H670" i="1" s="1"/>
  <c r="D669" i="1"/>
  <c r="C669" i="1"/>
  <c r="H669" i="1" s="1"/>
  <c r="D668" i="1"/>
  <c r="C668" i="1"/>
  <c r="H668" i="1" s="1"/>
  <c r="D667" i="1"/>
  <c r="C667" i="1"/>
  <c r="H667" i="1" s="1"/>
  <c r="D666" i="1"/>
  <c r="C666" i="1"/>
  <c r="D665" i="1"/>
  <c r="C665" i="1"/>
  <c r="D664" i="1"/>
  <c r="C664" i="1"/>
  <c r="H664" i="1" s="1"/>
  <c r="D663" i="1"/>
  <c r="C663" i="1"/>
  <c r="H663" i="1" s="1"/>
  <c r="D662" i="1"/>
  <c r="C662" i="1"/>
  <c r="H662" i="1" s="1"/>
  <c r="D661" i="1"/>
  <c r="C661" i="1"/>
  <c r="H661" i="1" s="1"/>
  <c r="D660" i="1"/>
  <c r="C660" i="1"/>
  <c r="D659" i="1"/>
  <c r="C659" i="1"/>
  <c r="D658" i="1"/>
  <c r="C658" i="1"/>
  <c r="H658" i="1" s="1"/>
  <c r="D657" i="1"/>
  <c r="C657" i="1"/>
  <c r="H657" i="1" s="1"/>
  <c r="D656" i="1"/>
  <c r="C656" i="1"/>
  <c r="H656" i="1" s="1"/>
  <c r="D655" i="1"/>
  <c r="C655" i="1"/>
  <c r="H655" i="1" s="1"/>
  <c r="D654" i="1"/>
  <c r="C654" i="1"/>
  <c r="D653" i="1"/>
  <c r="C653" i="1"/>
  <c r="D652" i="1"/>
  <c r="C652" i="1"/>
  <c r="H652" i="1" s="1"/>
  <c r="D651" i="1"/>
  <c r="C651" i="1"/>
  <c r="H651" i="1" s="1"/>
  <c r="D650" i="1"/>
  <c r="C650" i="1"/>
  <c r="H650" i="1" s="1"/>
  <c r="D649" i="1"/>
  <c r="C649" i="1"/>
  <c r="H649" i="1" s="1"/>
  <c r="D648" i="1"/>
  <c r="C648" i="1"/>
  <c r="D647" i="1"/>
  <c r="C647" i="1"/>
  <c r="D646" i="1"/>
  <c r="C646" i="1"/>
  <c r="H646" i="1" s="1"/>
  <c r="D645" i="1"/>
  <c r="C645" i="1"/>
  <c r="H645" i="1" s="1"/>
  <c r="C641" i="1"/>
  <c r="D636" i="1"/>
  <c r="C636" i="1"/>
  <c r="D635" i="1"/>
  <c r="C635" i="1"/>
  <c r="H635" i="1" s="1"/>
  <c r="D632" i="1"/>
  <c r="C632" i="1"/>
  <c r="D631" i="1"/>
  <c r="C631" i="1"/>
  <c r="D630" i="1"/>
  <c r="C630" i="1"/>
  <c r="D629" i="1"/>
  <c r="C629" i="1"/>
  <c r="H629" i="1" s="1"/>
  <c r="D628" i="1"/>
  <c r="C628" i="1"/>
  <c r="H628" i="1" s="1"/>
  <c r="D627" i="1"/>
  <c r="C627" i="1"/>
  <c r="D626" i="1"/>
  <c r="C626" i="1"/>
  <c r="D625" i="1"/>
  <c r="C625" i="1"/>
  <c r="D624" i="1"/>
  <c r="C624" i="1"/>
  <c r="D623" i="1"/>
  <c r="D622" i="1"/>
  <c r="C622" i="1"/>
  <c r="H622" i="1" s="1"/>
  <c r="D621" i="1"/>
  <c r="C621" i="1"/>
  <c r="D620" i="1"/>
  <c r="C620" i="1"/>
  <c r="D619" i="1"/>
  <c r="C619" i="1"/>
  <c r="D618" i="1"/>
  <c r="C618" i="1"/>
  <c r="D617" i="1"/>
  <c r="C617" i="1"/>
  <c r="H617" i="1" s="1"/>
  <c r="D616" i="1"/>
  <c r="C616" i="1"/>
  <c r="H616" i="1" s="1"/>
  <c r="D615" i="1"/>
  <c r="C615" i="1"/>
  <c r="D614" i="1"/>
  <c r="C614" i="1"/>
  <c r="D613" i="1"/>
  <c r="C613" i="1"/>
  <c r="D612" i="1"/>
  <c r="C612" i="1"/>
  <c r="D611" i="1"/>
  <c r="C611" i="1"/>
  <c r="H611" i="1" s="1"/>
  <c r="D610" i="1"/>
  <c r="C610" i="1"/>
  <c r="H610" i="1" s="1"/>
  <c r="D609" i="1"/>
  <c r="C609" i="1"/>
  <c r="D608" i="1"/>
  <c r="C608" i="1"/>
  <c r="D607" i="1"/>
  <c r="C607" i="1"/>
  <c r="D606" i="1"/>
  <c r="C606" i="1"/>
  <c r="D605" i="1"/>
  <c r="C605" i="1"/>
  <c r="H605" i="1" s="1"/>
  <c r="D604" i="1"/>
  <c r="C604" i="1"/>
  <c r="H604" i="1" s="1"/>
  <c r="D603" i="1"/>
  <c r="C603" i="1"/>
  <c r="D602" i="1"/>
  <c r="C602" i="1"/>
  <c r="D601" i="1"/>
  <c r="C601" i="1"/>
  <c r="D600" i="1"/>
  <c r="C600" i="1"/>
  <c r="D599" i="1"/>
  <c r="C599" i="1"/>
  <c r="H599" i="1" s="1"/>
  <c r="D598" i="1"/>
  <c r="C598" i="1"/>
  <c r="H598" i="1" s="1"/>
  <c r="D597" i="1"/>
  <c r="C597" i="1"/>
  <c r="D596" i="1"/>
  <c r="C596" i="1"/>
  <c r="D595" i="1"/>
  <c r="C595" i="1"/>
  <c r="D594" i="1"/>
  <c r="C594" i="1"/>
  <c r="D593" i="1"/>
  <c r="C593" i="1"/>
  <c r="H593" i="1" s="1"/>
  <c r="D592" i="1"/>
  <c r="C592" i="1"/>
  <c r="H592" i="1" s="1"/>
  <c r="D590" i="1"/>
  <c r="C590" i="1"/>
  <c r="D589" i="1"/>
  <c r="C589" i="1"/>
  <c r="D588" i="1"/>
  <c r="C588" i="1"/>
  <c r="D587" i="1"/>
  <c r="C587" i="1"/>
  <c r="H587" i="1" s="1"/>
  <c r="D586" i="1"/>
  <c r="C586" i="1"/>
  <c r="H586" i="1" s="1"/>
  <c r="D585" i="1"/>
  <c r="C585" i="1"/>
  <c r="D584" i="1"/>
  <c r="C584" i="1"/>
  <c r="D583" i="1"/>
  <c r="C583" i="1"/>
  <c r="D582" i="1"/>
  <c r="C582" i="1"/>
  <c r="D581" i="1"/>
  <c r="C581" i="1"/>
  <c r="H581" i="1" s="1"/>
  <c r="D580" i="1"/>
  <c r="C580" i="1"/>
  <c r="H580" i="1" s="1"/>
  <c r="D579" i="1"/>
  <c r="C579" i="1"/>
  <c r="D578" i="1"/>
  <c r="D577" i="1"/>
  <c r="C577" i="1"/>
  <c r="D576" i="1"/>
  <c r="C576" i="1"/>
  <c r="D575" i="1"/>
  <c r="C575" i="1"/>
  <c r="H575" i="1" s="1"/>
  <c r="D574" i="1"/>
  <c r="C574" i="1"/>
  <c r="H574" i="1" s="1"/>
  <c r="D573" i="1"/>
  <c r="C573" i="1"/>
  <c r="D572" i="1"/>
  <c r="C572" i="1"/>
  <c r="D571" i="1"/>
  <c r="C571" i="1"/>
  <c r="D570" i="1"/>
  <c r="C570" i="1"/>
  <c r="D569" i="1"/>
  <c r="C569" i="1"/>
  <c r="H569" i="1" s="1"/>
  <c r="D568" i="1"/>
  <c r="C568" i="1"/>
  <c r="H568" i="1" s="1"/>
  <c r="D567" i="1"/>
  <c r="C567" i="1"/>
  <c r="D566" i="1"/>
  <c r="C566" i="1"/>
  <c r="D565" i="1"/>
  <c r="D564" i="1"/>
  <c r="C564" i="1"/>
  <c r="D563" i="1"/>
  <c r="C563" i="1"/>
  <c r="H563" i="1" s="1"/>
  <c r="D562" i="1"/>
  <c r="C562" i="1"/>
  <c r="H562" i="1" s="1"/>
  <c r="D561" i="1"/>
  <c r="C561" i="1"/>
  <c r="D560" i="1"/>
  <c r="C560" i="1"/>
  <c r="D559" i="1"/>
  <c r="C559" i="1"/>
  <c r="D558" i="1"/>
  <c r="C558" i="1"/>
  <c r="D557" i="1"/>
  <c r="C557" i="1"/>
  <c r="H557" i="1" s="1"/>
  <c r="D556" i="1"/>
  <c r="C556" i="1"/>
  <c r="H556" i="1" s="1"/>
  <c r="D555" i="1"/>
  <c r="C555" i="1"/>
  <c r="D554" i="1"/>
  <c r="C554" i="1"/>
  <c r="D553" i="1"/>
  <c r="C553" i="1"/>
  <c r="D552" i="1"/>
  <c r="C552" i="1"/>
  <c r="D551" i="1"/>
  <c r="C551" i="1"/>
  <c r="H551" i="1" s="1"/>
  <c r="D550" i="1"/>
  <c r="C550" i="1"/>
  <c r="H550" i="1" s="1"/>
  <c r="D549" i="1"/>
  <c r="C549" i="1"/>
  <c r="D548" i="1"/>
  <c r="C548" i="1"/>
  <c r="D547" i="1"/>
  <c r="C547" i="1"/>
  <c r="D546" i="1"/>
  <c r="C546" i="1"/>
  <c r="D545" i="1"/>
  <c r="C545" i="1"/>
  <c r="H545" i="1" s="1"/>
  <c r="D544" i="1"/>
  <c r="C544" i="1"/>
  <c r="H544" i="1" s="1"/>
  <c r="D543" i="1"/>
  <c r="C543" i="1"/>
  <c r="D542" i="1"/>
  <c r="C542" i="1"/>
  <c r="D541" i="1"/>
  <c r="C541" i="1"/>
  <c r="H541" i="1" s="1"/>
  <c r="D540" i="1"/>
  <c r="C540" i="1"/>
  <c r="D539" i="1"/>
  <c r="C539" i="1"/>
  <c r="H539" i="1" s="1"/>
  <c r="D538" i="1"/>
  <c r="C538" i="1"/>
  <c r="H538" i="1" s="1"/>
  <c r="D537" i="1"/>
  <c r="C537" i="1"/>
  <c r="D536" i="1"/>
  <c r="C536" i="1"/>
  <c r="D535" i="1"/>
  <c r="C535" i="1"/>
  <c r="H535" i="1" s="1"/>
  <c r="D534" i="1"/>
  <c r="C534" i="1"/>
  <c r="D533" i="1"/>
  <c r="C533" i="1"/>
  <c r="H533" i="1" s="1"/>
  <c r="D532" i="1"/>
  <c r="C532" i="1"/>
  <c r="H532" i="1" s="1"/>
  <c r="D531" i="1"/>
  <c r="C531" i="1"/>
  <c r="D530" i="1"/>
  <c r="D528" i="1"/>
  <c r="C528" i="1"/>
  <c r="D527" i="1"/>
  <c r="C527" i="1"/>
  <c r="H527" i="1" s="1"/>
  <c r="D526" i="1"/>
  <c r="C526" i="1"/>
  <c r="H526" i="1" s="1"/>
  <c r="D525" i="1"/>
  <c r="C525" i="1"/>
  <c r="D524" i="1"/>
  <c r="C524" i="1"/>
  <c r="D523" i="1"/>
  <c r="C523" i="1"/>
  <c r="H523" i="1" s="1"/>
  <c r="D522" i="1"/>
  <c r="C522" i="1"/>
  <c r="D521" i="1"/>
  <c r="C521" i="1"/>
  <c r="H521" i="1" s="1"/>
  <c r="D520" i="1"/>
  <c r="C520" i="1"/>
  <c r="H520" i="1" s="1"/>
  <c r="D519" i="1"/>
  <c r="C519" i="1"/>
  <c r="D518" i="1"/>
  <c r="C518" i="1"/>
  <c r="D517" i="1"/>
  <c r="C517" i="1"/>
  <c r="H517" i="1" s="1"/>
  <c r="D516" i="1"/>
  <c r="D515" i="1"/>
  <c r="C515" i="1"/>
  <c r="H515" i="1" s="1"/>
  <c r="D514" i="1"/>
  <c r="C514" i="1"/>
  <c r="H514" i="1" s="1"/>
  <c r="D513" i="1"/>
  <c r="C513" i="1"/>
  <c r="D512" i="1"/>
  <c r="C512" i="1"/>
  <c r="D511" i="1"/>
  <c r="C511" i="1"/>
  <c r="H511" i="1" s="1"/>
  <c r="D510" i="1"/>
  <c r="C510" i="1"/>
  <c r="D509" i="1"/>
  <c r="C509" i="1"/>
  <c r="H509" i="1" s="1"/>
  <c r="D508" i="1"/>
  <c r="C508" i="1"/>
  <c r="H508" i="1" s="1"/>
  <c r="D507" i="1"/>
  <c r="C507" i="1"/>
  <c r="D506" i="1"/>
  <c r="C506" i="1"/>
  <c r="D505" i="1"/>
  <c r="C505" i="1"/>
  <c r="H505" i="1" s="1"/>
  <c r="D504" i="1"/>
  <c r="C504" i="1"/>
  <c r="D503" i="1"/>
  <c r="C503" i="1"/>
  <c r="H503" i="1" s="1"/>
  <c r="D502" i="1"/>
  <c r="C502" i="1"/>
  <c r="H502" i="1" s="1"/>
  <c r="D501" i="1"/>
  <c r="C501" i="1"/>
  <c r="D500" i="1"/>
  <c r="C500" i="1"/>
  <c r="D499" i="1"/>
  <c r="C499" i="1"/>
  <c r="H499" i="1" s="1"/>
  <c r="D498" i="1"/>
  <c r="C498" i="1"/>
  <c r="D497" i="1"/>
  <c r="C497" i="1"/>
  <c r="H497" i="1" s="1"/>
  <c r="D496" i="1"/>
  <c r="C496" i="1"/>
  <c r="H496" i="1" s="1"/>
  <c r="D495" i="1"/>
  <c r="C495" i="1"/>
  <c r="D494" i="1"/>
  <c r="C494" i="1"/>
  <c r="D493" i="1"/>
  <c r="C493" i="1"/>
  <c r="H493" i="1" s="1"/>
  <c r="D492" i="1"/>
  <c r="C492" i="1"/>
  <c r="D491" i="1"/>
  <c r="C491" i="1"/>
  <c r="H491" i="1" s="1"/>
  <c r="D490" i="1"/>
  <c r="C490" i="1"/>
  <c r="H490" i="1" s="1"/>
  <c r="D489" i="1"/>
  <c r="C489" i="1"/>
  <c r="D488" i="1"/>
  <c r="C488" i="1"/>
  <c r="D487" i="1"/>
  <c r="C487" i="1"/>
  <c r="H487" i="1" s="1"/>
  <c r="D486" i="1"/>
  <c r="C486" i="1"/>
  <c r="D485" i="1"/>
  <c r="D484" i="1"/>
  <c r="C484" i="1"/>
  <c r="H484" i="1" s="1"/>
  <c r="D483" i="1"/>
  <c r="C483" i="1"/>
  <c r="D482" i="1"/>
  <c r="C482" i="1"/>
  <c r="D481" i="1"/>
  <c r="C481" i="1"/>
  <c r="H481" i="1" s="1"/>
  <c r="D480" i="1"/>
  <c r="C480" i="1"/>
  <c r="D479" i="1"/>
  <c r="C479" i="1"/>
  <c r="H479" i="1" s="1"/>
  <c r="D478" i="1"/>
  <c r="C478" i="1"/>
  <c r="H478" i="1" s="1"/>
  <c r="D477" i="1"/>
  <c r="C477" i="1"/>
  <c r="D476" i="1"/>
  <c r="C476" i="1"/>
  <c r="D475" i="1"/>
  <c r="C475" i="1"/>
  <c r="H475" i="1" s="1"/>
  <c r="D474" i="1"/>
  <c r="C474" i="1"/>
  <c r="D473" i="1"/>
  <c r="D472" i="1"/>
  <c r="C472" i="1"/>
  <c r="H472" i="1" s="1"/>
  <c r="D471" i="1"/>
  <c r="C471" i="1"/>
  <c r="D470" i="1"/>
  <c r="C470" i="1"/>
  <c r="D469" i="1"/>
  <c r="C469" i="1"/>
  <c r="H469" i="1" s="1"/>
  <c r="D468" i="1"/>
  <c r="C468" i="1"/>
  <c r="D467" i="1"/>
  <c r="C467" i="1"/>
  <c r="H467" i="1" s="1"/>
  <c r="D466" i="1"/>
  <c r="C466" i="1"/>
  <c r="H466" i="1" s="1"/>
  <c r="D465" i="1"/>
  <c r="C465" i="1"/>
  <c r="D464" i="1"/>
  <c r="C464" i="1"/>
  <c r="D463" i="1"/>
  <c r="C463" i="1"/>
  <c r="H463" i="1" s="1"/>
  <c r="D462" i="1"/>
  <c r="C462" i="1"/>
  <c r="D461" i="1"/>
  <c r="C461" i="1"/>
  <c r="H461" i="1" s="1"/>
  <c r="D460" i="1"/>
  <c r="D459" i="1"/>
  <c r="C459" i="1"/>
  <c r="D458" i="1"/>
  <c r="C458" i="1"/>
  <c r="D457" i="1"/>
  <c r="C457" i="1"/>
  <c r="H457" i="1" s="1"/>
  <c r="D456" i="1"/>
  <c r="C456" i="1"/>
  <c r="D455" i="1"/>
  <c r="C455" i="1"/>
  <c r="H455" i="1" s="1"/>
  <c r="D454" i="1"/>
  <c r="C454" i="1"/>
  <c r="H454" i="1" s="1"/>
  <c r="D453" i="1"/>
  <c r="C453" i="1"/>
  <c r="D452" i="1"/>
  <c r="C452" i="1"/>
  <c r="D451" i="1"/>
  <c r="C451" i="1"/>
  <c r="H451" i="1" s="1"/>
  <c r="D450" i="1"/>
  <c r="C450" i="1"/>
  <c r="D449" i="1"/>
  <c r="C449" i="1"/>
  <c r="H449" i="1" s="1"/>
  <c r="D448" i="1"/>
  <c r="C448" i="1"/>
  <c r="H448" i="1" s="1"/>
  <c r="D447" i="1"/>
  <c r="C447" i="1"/>
  <c r="D446" i="1"/>
  <c r="C446" i="1"/>
  <c r="D445" i="1"/>
  <c r="C445" i="1"/>
  <c r="H445" i="1" s="1"/>
  <c r="D444" i="1"/>
  <c r="C444" i="1"/>
  <c r="D443" i="1"/>
  <c r="C443" i="1"/>
  <c r="H443" i="1" s="1"/>
  <c r="D442" i="1"/>
  <c r="C442" i="1"/>
  <c r="H442" i="1" s="1"/>
  <c r="D441" i="1"/>
  <c r="C441" i="1"/>
  <c r="D440" i="1"/>
  <c r="C440" i="1"/>
  <c r="D439" i="1"/>
  <c r="C439" i="1"/>
  <c r="H439" i="1" s="1"/>
  <c r="D438" i="1"/>
  <c r="C438" i="1"/>
  <c r="D437" i="1"/>
  <c r="C437" i="1"/>
  <c r="H437" i="1" s="1"/>
  <c r="D436" i="1"/>
  <c r="C436" i="1"/>
  <c r="H436" i="1" s="1"/>
  <c r="D435" i="1"/>
  <c r="C435" i="1"/>
  <c r="D434" i="1"/>
  <c r="C434" i="1"/>
  <c r="D433" i="1"/>
  <c r="C433" i="1"/>
  <c r="H433" i="1" s="1"/>
  <c r="D432" i="1"/>
  <c r="C432" i="1"/>
  <c r="D431" i="1"/>
  <c r="C431" i="1"/>
  <c r="H431" i="1" s="1"/>
  <c r="D430" i="1"/>
  <c r="C430" i="1"/>
  <c r="H430" i="1" s="1"/>
  <c r="D429" i="1"/>
  <c r="C429" i="1"/>
  <c r="D428" i="1"/>
  <c r="C428" i="1"/>
  <c r="D427" i="1"/>
  <c r="C427" i="1"/>
  <c r="H427" i="1" s="1"/>
  <c r="D426" i="1"/>
  <c r="C426" i="1"/>
  <c r="D425" i="1"/>
  <c r="D423" i="1"/>
  <c r="C423" i="1"/>
  <c r="D422" i="1"/>
  <c r="C422" i="1"/>
  <c r="D421" i="1"/>
  <c r="C421" i="1"/>
  <c r="H421" i="1" s="1"/>
  <c r="D416" i="1"/>
  <c r="C416" i="1"/>
  <c r="D415" i="1"/>
  <c r="C415" i="1"/>
  <c r="H415" i="1" s="1"/>
  <c r="D414" i="1"/>
  <c r="C414" i="1"/>
  <c r="H414" i="1" s="1"/>
  <c r="D411" i="1"/>
  <c r="C411" i="1"/>
  <c r="H411" i="1" s="1"/>
  <c r="D410" i="1"/>
  <c r="C410" i="1"/>
  <c r="D409" i="1"/>
  <c r="C409" i="1"/>
  <c r="H409" i="1" s="1"/>
  <c r="D408" i="1"/>
  <c r="C408" i="1"/>
  <c r="H408" i="1" s="1"/>
  <c r="D407" i="1"/>
  <c r="C407" i="1"/>
  <c r="D406" i="1"/>
  <c r="C406" i="1"/>
  <c r="D405" i="1"/>
  <c r="C405" i="1"/>
  <c r="H405" i="1" s="1"/>
  <c r="D404" i="1"/>
  <c r="C404" i="1"/>
  <c r="D403" i="1"/>
  <c r="C403" i="1"/>
  <c r="H403" i="1" s="1"/>
  <c r="D402" i="1"/>
  <c r="C402" i="1"/>
  <c r="H402" i="1" s="1"/>
  <c r="D401" i="1"/>
  <c r="C401" i="1"/>
  <c r="D400" i="1"/>
  <c r="C400" i="1"/>
  <c r="D399" i="1"/>
  <c r="C399" i="1"/>
  <c r="H399" i="1" s="1"/>
  <c r="D398" i="1"/>
  <c r="C398" i="1"/>
  <c r="D397" i="1"/>
  <c r="C397" i="1"/>
  <c r="H397" i="1" s="1"/>
  <c r="D396" i="1"/>
  <c r="C396" i="1"/>
  <c r="H396" i="1" s="1"/>
  <c r="D395" i="1"/>
  <c r="C395" i="1"/>
  <c r="D394" i="1"/>
  <c r="C394" i="1"/>
  <c r="D393" i="1"/>
  <c r="C393" i="1"/>
  <c r="H393" i="1" s="1"/>
  <c r="D392" i="1"/>
  <c r="C392" i="1"/>
  <c r="D391" i="1"/>
  <c r="C391" i="1"/>
  <c r="H391" i="1" s="1"/>
  <c r="D390" i="1"/>
  <c r="C390" i="1"/>
  <c r="H390" i="1" s="1"/>
  <c r="D389" i="1"/>
  <c r="C389" i="1"/>
  <c r="D388" i="1"/>
  <c r="C388" i="1"/>
  <c r="D387" i="1"/>
  <c r="C387" i="1"/>
  <c r="H387" i="1" s="1"/>
  <c r="D386" i="1"/>
  <c r="C386" i="1"/>
  <c r="D385" i="1"/>
  <c r="C385" i="1"/>
  <c r="H385" i="1" s="1"/>
  <c r="D384" i="1"/>
  <c r="C384" i="1"/>
  <c r="H384" i="1" s="1"/>
  <c r="D383" i="1"/>
  <c r="C383" i="1"/>
  <c r="D382" i="1"/>
  <c r="C382" i="1"/>
  <c r="D381" i="1"/>
  <c r="C381" i="1"/>
  <c r="H381" i="1" s="1"/>
  <c r="D380" i="1"/>
  <c r="C380" i="1"/>
  <c r="D379" i="1"/>
  <c r="C379" i="1"/>
  <c r="H379" i="1" s="1"/>
  <c r="D378" i="1"/>
  <c r="C378" i="1"/>
  <c r="H378" i="1" s="1"/>
  <c r="D377" i="1"/>
  <c r="C377" i="1"/>
  <c r="D376" i="1"/>
  <c r="C376" i="1"/>
  <c r="D375" i="1"/>
  <c r="C375" i="1"/>
  <c r="H375" i="1" s="1"/>
  <c r="D374" i="1"/>
  <c r="C374" i="1"/>
  <c r="D373" i="1"/>
  <c r="C373" i="1"/>
  <c r="H373" i="1" s="1"/>
  <c r="D372" i="1"/>
  <c r="C372" i="1"/>
  <c r="H372" i="1" s="1"/>
  <c r="D371" i="1"/>
  <c r="C371" i="1"/>
  <c r="D370" i="1"/>
  <c r="C370" i="1"/>
  <c r="D369" i="1"/>
  <c r="C369" i="1"/>
  <c r="H369" i="1" s="1"/>
  <c r="D368" i="1"/>
  <c r="D367" i="1"/>
  <c r="C367" i="1"/>
  <c r="H367" i="1" s="1"/>
  <c r="D366" i="1"/>
  <c r="C366" i="1"/>
  <c r="H366" i="1" s="1"/>
  <c r="D365" i="1"/>
  <c r="C365" i="1"/>
  <c r="D364" i="1"/>
  <c r="C364" i="1"/>
  <c r="D363" i="1"/>
  <c r="C363" i="1"/>
  <c r="H363" i="1" s="1"/>
  <c r="D362" i="1"/>
  <c r="C362" i="1"/>
  <c r="D361" i="1"/>
  <c r="C361" i="1"/>
  <c r="H361" i="1" s="1"/>
  <c r="D360" i="1"/>
  <c r="C360" i="1"/>
  <c r="H360" i="1" s="1"/>
  <c r="D359" i="1"/>
  <c r="C359" i="1"/>
  <c r="D358" i="1"/>
  <c r="C358" i="1"/>
  <c r="D357" i="1"/>
  <c r="C357" i="1"/>
  <c r="H357" i="1" s="1"/>
  <c r="D356" i="1"/>
  <c r="D355" i="1"/>
  <c r="D354" i="1"/>
  <c r="C354" i="1"/>
  <c r="H354" i="1" s="1"/>
  <c r="D353" i="1"/>
  <c r="C353" i="1"/>
  <c r="D352" i="1"/>
  <c r="C352" i="1"/>
  <c r="D351" i="1"/>
  <c r="C351" i="1"/>
  <c r="H351" i="1" s="1"/>
  <c r="D350" i="1"/>
  <c r="C350" i="1"/>
  <c r="D349" i="1"/>
  <c r="C349" i="1"/>
  <c r="H349" i="1" s="1"/>
  <c r="D348" i="1"/>
  <c r="C348" i="1"/>
  <c r="H348" i="1" s="1"/>
  <c r="D347" i="1"/>
  <c r="C347" i="1"/>
  <c r="D346" i="1"/>
  <c r="C346" i="1"/>
  <c r="D345" i="1"/>
  <c r="C345" i="1"/>
  <c r="H345" i="1" s="1"/>
  <c r="D344" i="1"/>
  <c r="C344" i="1"/>
  <c r="D343" i="1"/>
  <c r="C343" i="1"/>
  <c r="H343" i="1" s="1"/>
  <c r="D342" i="1"/>
  <c r="C342" i="1"/>
  <c r="H342" i="1" s="1"/>
  <c r="D341" i="1"/>
  <c r="C341" i="1"/>
  <c r="D340" i="1"/>
  <c r="C340" i="1"/>
  <c r="D339" i="1"/>
  <c r="C339" i="1"/>
  <c r="H339" i="1" s="1"/>
  <c r="D338" i="1"/>
  <c r="C338" i="1"/>
  <c r="D337" i="1"/>
  <c r="C337" i="1"/>
  <c r="H337" i="1" s="1"/>
  <c r="D336" i="1"/>
  <c r="C336" i="1"/>
  <c r="H336" i="1" s="1"/>
  <c r="D335" i="1"/>
  <c r="C335" i="1"/>
  <c r="D334" i="1"/>
  <c r="C334" i="1"/>
  <c r="D333" i="1"/>
  <c r="C333" i="1"/>
  <c r="H333" i="1" s="1"/>
  <c r="D332" i="1"/>
  <c r="C332" i="1"/>
  <c r="D331" i="1"/>
  <c r="C331" i="1"/>
  <c r="H331" i="1" s="1"/>
  <c r="D330" i="1"/>
  <c r="C330" i="1"/>
  <c r="H330" i="1" s="1"/>
  <c r="D329" i="1"/>
  <c r="C329" i="1"/>
  <c r="D328" i="1"/>
  <c r="C328" i="1"/>
  <c r="D327" i="1"/>
  <c r="C327" i="1"/>
  <c r="H327" i="1" s="1"/>
  <c r="D326" i="1"/>
  <c r="C326" i="1"/>
  <c r="D325" i="1"/>
  <c r="C325" i="1"/>
  <c r="H325" i="1" s="1"/>
  <c r="D324" i="1"/>
  <c r="C324" i="1"/>
  <c r="H324" i="1" s="1"/>
  <c r="D323" i="1"/>
  <c r="C323" i="1"/>
  <c r="D322" i="1"/>
  <c r="C322" i="1"/>
  <c r="D321" i="1"/>
  <c r="C321" i="1"/>
  <c r="H321" i="1" s="1"/>
  <c r="D320" i="1"/>
  <c r="C320" i="1"/>
  <c r="D319" i="1"/>
  <c r="C319" i="1"/>
  <c r="H319" i="1" s="1"/>
  <c r="D318" i="1"/>
  <c r="C318" i="1"/>
  <c r="H318" i="1" s="1"/>
  <c r="D317" i="1"/>
  <c r="C317" i="1"/>
  <c r="D316" i="1"/>
  <c r="D315" i="1"/>
  <c r="C315" i="1"/>
  <c r="H315" i="1" s="1"/>
  <c r="D314" i="1"/>
  <c r="C314" i="1"/>
  <c r="D313" i="1"/>
  <c r="C313" i="1"/>
  <c r="H313" i="1" s="1"/>
  <c r="D312" i="1"/>
  <c r="C312" i="1"/>
  <c r="H312" i="1" s="1"/>
  <c r="D311" i="1"/>
  <c r="C311" i="1"/>
  <c r="D310" i="1"/>
  <c r="C310" i="1"/>
  <c r="D309" i="1"/>
  <c r="C309" i="1"/>
  <c r="H309" i="1" s="1"/>
  <c r="D308" i="1"/>
  <c r="C308" i="1"/>
  <c r="D307" i="1"/>
  <c r="C307" i="1"/>
  <c r="H307" i="1" s="1"/>
  <c r="D306" i="1"/>
  <c r="C306" i="1"/>
  <c r="H306" i="1" s="1"/>
  <c r="D305" i="1"/>
  <c r="C305" i="1"/>
  <c r="D304" i="1"/>
  <c r="D302" i="1"/>
  <c r="C302" i="1"/>
  <c r="D301" i="1"/>
  <c r="C301" i="1"/>
  <c r="H301" i="1" s="1"/>
  <c r="D300" i="1"/>
  <c r="C300" i="1"/>
  <c r="H300" i="1" s="1"/>
  <c r="D299" i="1"/>
  <c r="C299" i="1"/>
  <c r="D298" i="1"/>
  <c r="C298" i="1"/>
  <c r="D294" i="1"/>
  <c r="C294" i="1"/>
  <c r="D293" i="1"/>
  <c r="C293" i="1"/>
  <c r="H293" i="1" s="1"/>
  <c r="D292" i="1"/>
  <c r="C292" i="1"/>
  <c r="H292" i="1" s="1"/>
  <c r="D291" i="1"/>
  <c r="C291" i="1"/>
  <c r="D290" i="1"/>
  <c r="C290" i="1"/>
  <c r="D289" i="1"/>
  <c r="C289" i="1"/>
  <c r="H289" i="1" s="1"/>
  <c r="D288" i="1"/>
  <c r="C288" i="1"/>
  <c r="D287" i="1"/>
  <c r="C287" i="1"/>
  <c r="H287" i="1" s="1"/>
  <c r="D286" i="1"/>
  <c r="C286" i="1"/>
  <c r="H286" i="1" s="1"/>
  <c r="D285" i="1"/>
  <c r="C285" i="1"/>
  <c r="D284" i="1"/>
  <c r="C284" i="1"/>
  <c r="D283" i="1"/>
  <c r="C283" i="1"/>
  <c r="H283" i="1" s="1"/>
  <c r="D282" i="1"/>
  <c r="C282" i="1"/>
  <c r="D281" i="1"/>
  <c r="C281" i="1"/>
  <c r="H281" i="1" s="1"/>
  <c r="D280" i="1"/>
  <c r="C280" i="1"/>
  <c r="H280" i="1" s="1"/>
  <c r="D279" i="1"/>
  <c r="C279" i="1"/>
  <c r="D278" i="1"/>
  <c r="C278" i="1"/>
  <c r="D277" i="1"/>
  <c r="C277" i="1"/>
  <c r="H277" i="1" s="1"/>
  <c r="D276" i="1"/>
  <c r="C276" i="1"/>
  <c r="D275" i="1"/>
  <c r="C275" i="1"/>
  <c r="H275" i="1" s="1"/>
  <c r="D274" i="1"/>
  <c r="C274" i="1"/>
  <c r="H274" i="1" s="1"/>
  <c r="D273" i="1"/>
  <c r="C273" i="1"/>
  <c r="D272" i="1"/>
  <c r="C272" i="1"/>
  <c r="D271" i="1"/>
  <c r="C271" i="1"/>
  <c r="H271" i="1" s="1"/>
  <c r="D270" i="1"/>
  <c r="C270" i="1"/>
  <c r="H270" i="1" s="1"/>
  <c r="D269" i="1"/>
  <c r="D268" i="1"/>
  <c r="C268" i="1"/>
  <c r="H268" i="1" s="1"/>
  <c r="D267" i="1"/>
  <c r="C267" i="1"/>
  <c r="D266" i="1"/>
  <c r="C266" i="1"/>
  <c r="H266" i="1" s="1"/>
  <c r="D265" i="1"/>
  <c r="C265" i="1"/>
  <c r="H265" i="1" s="1"/>
  <c r="D264" i="1"/>
  <c r="C264" i="1"/>
  <c r="H264" i="1" s="1"/>
  <c r="D263" i="1"/>
  <c r="C263" i="1"/>
  <c r="H263" i="1" s="1"/>
  <c r="D262" i="1"/>
  <c r="C262" i="1"/>
  <c r="H262" i="1" s="1"/>
  <c r="D261" i="1"/>
  <c r="C261" i="1"/>
  <c r="D260" i="1"/>
  <c r="C260" i="1"/>
  <c r="H260" i="1" s="1"/>
  <c r="D259" i="1"/>
  <c r="C259" i="1"/>
  <c r="H259" i="1" s="1"/>
  <c r="D258" i="1"/>
  <c r="C258" i="1"/>
  <c r="H258" i="1" s="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D248" i="1"/>
  <c r="C248" i="1"/>
  <c r="H248" i="1" s="1"/>
  <c r="D247" i="1"/>
  <c r="C247" i="1"/>
  <c r="H247" i="1" s="1"/>
  <c r="D246" i="1"/>
  <c r="C246" i="1"/>
  <c r="H246" i="1" s="1"/>
  <c r="D245" i="1"/>
  <c r="C245" i="1"/>
  <c r="H245" i="1" s="1"/>
  <c r="D244" i="1"/>
  <c r="C244" i="1"/>
  <c r="H244" i="1" s="1"/>
  <c r="D243" i="1"/>
  <c r="C243" i="1"/>
  <c r="D242" i="1"/>
  <c r="C242" i="1"/>
  <c r="H242" i="1" s="1"/>
  <c r="D241" i="1"/>
  <c r="C241" i="1"/>
  <c r="H241" i="1" s="1"/>
  <c r="D240" i="1"/>
  <c r="C240" i="1"/>
  <c r="H240" i="1" s="1"/>
  <c r="D239" i="1"/>
  <c r="C239" i="1"/>
  <c r="H239" i="1" s="1"/>
  <c r="D238" i="1"/>
  <c r="C238" i="1"/>
  <c r="H238" i="1" s="1"/>
  <c r="D237" i="1"/>
  <c r="C237" i="1"/>
  <c r="D236" i="1"/>
  <c r="C236" i="1"/>
  <c r="H236" i="1" s="1"/>
  <c r="D235" i="1"/>
  <c r="C235" i="1"/>
  <c r="H235" i="1" s="1"/>
  <c r="D234" i="1"/>
  <c r="C234" i="1"/>
  <c r="H234" i="1" s="1"/>
  <c r="D233" i="1"/>
  <c r="C233" i="1"/>
  <c r="H233" i="1" s="1"/>
  <c r="D232" i="1"/>
  <c r="C232" i="1"/>
  <c r="H232" i="1" s="1"/>
  <c r="D231" i="1"/>
  <c r="C231" i="1"/>
  <c r="D230" i="1"/>
  <c r="C230" i="1"/>
  <c r="H230" i="1" s="1"/>
  <c r="D229" i="1"/>
  <c r="C229" i="1"/>
  <c r="H229" i="1" s="1"/>
  <c r="D228" i="1"/>
  <c r="C228" i="1"/>
  <c r="H228" i="1" s="1"/>
  <c r="D227" i="1"/>
  <c r="C227" i="1"/>
  <c r="H227" i="1" s="1"/>
  <c r="D225" i="1"/>
  <c r="C225" i="1"/>
  <c r="D224" i="1"/>
  <c r="C224" i="1"/>
  <c r="H224" i="1" s="1"/>
  <c r="D223" i="1"/>
  <c r="C223" i="1"/>
  <c r="H223" i="1" s="1"/>
  <c r="D222" i="1"/>
  <c r="C222" i="1"/>
  <c r="H222" i="1" s="1"/>
  <c r="D221" i="1"/>
  <c r="C221" i="1"/>
  <c r="H221" i="1" s="1"/>
  <c r="D220" i="1"/>
  <c r="C220" i="1"/>
  <c r="H220" i="1" s="1"/>
  <c r="D219" i="1"/>
  <c r="C219" i="1"/>
  <c r="D218" i="1"/>
  <c r="C218" i="1"/>
  <c r="H218" i="1" s="1"/>
  <c r="D217" i="1"/>
  <c r="D216" i="1"/>
  <c r="C216" i="1"/>
  <c r="H216" i="1" s="1"/>
  <c r="D215" i="1"/>
  <c r="C215" i="1"/>
  <c r="H215" i="1" s="1"/>
  <c r="D214" i="1"/>
  <c r="C214" i="1"/>
  <c r="H214" i="1" s="1"/>
  <c r="D213" i="1"/>
  <c r="C213" i="1"/>
  <c r="D212" i="1"/>
  <c r="C212" i="1"/>
  <c r="H212" i="1" s="1"/>
  <c r="D211" i="1"/>
  <c r="C211" i="1"/>
  <c r="H211" i="1" s="1"/>
  <c r="D210" i="1"/>
  <c r="C210" i="1"/>
  <c r="H210" i="1" s="1"/>
  <c r="D209" i="1"/>
  <c r="C209" i="1"/>
  <c r="H209" i="1" s="1"/>
  <c r="D208" i="1"/>
  <c r="C208" i="1"/>
  <c r="H208" i="1" s="1"/>
  <c r="D207" i="1"/>
  <c r="C207" i="1"/>
  <c r="D206" i="1"/>
  <c r="C206" i="1"/>
  <c r="H206" i="1" s="1"/>
  <c r="D205" i="1"/>
  <c r="C205" i="1"/>
  <c r="H205" i="1" s="1"/>
  <c r="D204" i="1"/>
  <c r="C204" i="1"/>
  <c r="H204" i="1" s="1"/>
  <c r="D203" i="1"/>
  <c r="C203" i="1"/>
  <c r="H203" i="1" s="1"/>
  <c r="D202" i="1"/>
  <c r="C202" i="1"/>
  <c r="H202" i="1" s="1"/>
  <c r="D201" i="1"/>
  <c r="C201" i="1"/>
  <c r="D200" i="1"/>
  <c r="C200" i="1"/>
  <c r="H200" i="1" s="1"/>
  <c r="D199" i="1"/>
  <c r="C199" i="1"/>
  <c r="H199" i="1" s="1"/>
  <c r="D198" i="1"/>
  <c r="D197" i="1"/>
  <c r="C197" i="1"/>
  <c r="H197" i="1" s="1"/>
  <c r="D196" i="1"/>
  <c r="C196" i="1"/>
  <c r="H196" i="1" s="1"/>
  <c r="D195" i="1"/>
  <c r="C195" i="1"/>
  <c r="D194" i="1"/>
  <c r="C194" i="1"/>
  <c r="H194" i="1" s="1"/>
  <c r="D193" i="1"/>
  <c r="C193" i="1"/>
  <c r="H193" i="1" s="1"/>
  <c r="D192" i="1"/>
  <c r="C192" i="1"/>
  <c r="H192" i="1" s="1"/>
  <c r="D191" i="1"/>
  <c r="C191" i="1"/>
  <c r="H191" i="1" s="1"/>
  <c r="D190" i="1"/>
  <c r="C190" i="1"/>
  <c r="H190" i="1" s="1"/>
  <c r="D189" i="1"/>
  <c r="C189" i="1"/>
  <c r="D188" i="1"/>
  <c r="C188" i="1"/>
  <c r="H188" i="1" s="1"/>
  <c r="D187" i="1"/>
  <c r="C187" i="1"/>
  <c r="H187" i="1" s="1"/>
  <c r="D186" i="1"/>
  <c r="C186" i="1"/>
  <c r="H186" i="1" s="1"/>
  <c r="D185" i="1"/>
  <c r="C185" i="1"/>
  <c r="H185" i="1" s="1"/>
  <c r="D184" i="1"/>
  <c r="C184" i="1"/>
  <c r="H184" i="1" s="1"/>
  <c r="D183" i="1"/>
  <c r="C183" i="1"/>
  <c r="D182" i="1"/>
  <c r="C182" i="1"/>
  <c r="H182" i="1" s="1"/>
  <c r="D181" i="1"/>
  <c r="C181" i="1"/>
  <c r="H181" i="1" s="1"/>
  <c r="D180" i="1"/>
  <c r="C180" i="1"/>
  <c r="H180" i="1" s="1"/>
  <c r="D179" i="1"/>
  <c r="C179" i="1"/>
  <c r="H179" i="1" s="1"/>
  <c r="D178" i="1"/>
  <c r="C178" i="1"/>
  <c r="H178" i="1" s="1"/>
  <c r="D177" i="1"/>
  <c r="C177" i="1"/>
  <c r="D176" i="1"/>
  <c r="C176" i="1"/>
  <c r="H176" i="1" s="1"/>
  <c r="D175" i="1"/>
  <c r="C175" i="1"/>
  <c r="H175" i="1" s="1"/>
  <c r="D174" i="1"/>
  <c r="C174" i="1"/>
  <c r="H174" i="1" s="1"/>
  <c r="D173" i="1"/>
  <c r="C173" i="1"/>
  <c r="H173" i="1" s="1"/>
  <c r="D172" i="1"/>
  <c r="C172" i="1"/>
  <c r="H172" i="1" s="1"/>
  <c r="D171" i="1"/>
  <c r="C171" i="1"/>
  <c r="D170" i="1"/>
  <c r="C170" i="1"/>
  <c r="H170" i="1" s="1"/>
  <c r="D169" i="1"/>
  <c r="C169" i="1"/>
  <c r="H169" i="1" s="1"/>
  <c r="D168" i="1"/>
  <c r="C168" i="1"/>
  <c r="H168" i="1" s="1"/>
  <c r="D167" i="1"/>
  <c r="C167" i="1"/>
  <c r="H167" i="1" s="1"/>
  <c r="D166" i="1"/>
  <c r="C166" i="1"/>
  <c r="H166" i="1" s="1"/>
  <c r="D165" i="1"/>
  <c r="C165" i="1"/>
  <c r="D164" i="1"/>
  <c r="C164" i="1"/>
  <c r="H164" i="1" s="1"/>
  <c r="D163" i="1"/>
  <c r="C163" i="1"/>
  <c r="H163" i="1" s="1"/>
  <c r="D162" i="1"/>
  <c r="C162" i="1"/>
  <c r="H162" i="1" s="1"/>
  <c r="D161" i="1"/>
  <c r="C161" i="1"/>
  <c r="H161" i="1" s="1"/>
  <c r="D160" i="1"/>
  <c r="D159" i="1"/>
  <c r="C159" i="1"/>
  <c r="D158" i="1"/>
  <c r="C158" i="1"/>
  <c r="H158" i="1" s="1"/>
  <c r="D157" i="1"/>
  <c r="C157" i="1"/>
  <c r="H157" i="1" s="1"/>
  <c r="D156" i="1"/>
  <c r="C156" i="1"/>
  <c r="H156" i="1" s="1"/>
  <c r="D155" i="1"/>
  <c r="C155" i="1"/>
  <c r="H155" i="1" s="1"/>
  <c r="D154" i="1"/>
  <c r="C154" i="1"/>
  <c r="H154" i="1" s="1"/>
  <c r="D153" i="1"/>
  <c r="C153" i="1"/>
  <c r="D152" i="1"/>
  <c r="C152" i="1"/>
  <c r="H152" i="1" s="1"/>
  <c r="D151" i="1"/>
  <c r="C151" i="1"/>
  <c r="C150" i="1"/>
  <c r="D147" i="1"/>
  <c r="C147" i="1"/>
  <c r="D146" i="1"/>
  <c r="C146" i="1"/>
  <c r="H146" i="1" s="1"/>
  <c r="D145" i="1"/>
  <c r="C145" i="1"/>
  <c r="H145" i="1" s="1"/>
  <c r="D144" i="1"/>
  <c r="C144" i="1"/>
  <c r="D143" i="1"/>
  <c r="C143" i="1"/>
  <c r="H143" i="1" s="1"/>
  <c r="D142" i="1"/>
  <c r="C142" i="1"/>
  <c r="H142" i="1" s="1"/>
  <c r="D141" i="1"/>
  <c r="C141" i="1"/>
  <c r="D140" i="1"/>
  <c r="C140" i="1"/>
  <c r="H140" i="1" s="1"/>
  <c r="D139" i="1"/>
  <c r="C139" i="1"/>
  <c r="H139" i="1" s="1"/>
  <c r="D138" i="1"/>
  <c r="C138" i="1"/>
  <c r="D137" i="1"/>
  <c r="C137" i="1"/>
  <c r="H137" i="1" s="1"/>
  <c r="D136" i="1"/>
  <c r="C136" i="1"/>
  <c r="H136" i="1" s="1"/>
  <c r="D135" i="1"/>
  <c r="C135" i="1"/>
  <c r="D134" i="1"/>
  <c r="C134" i="1"/>
  <c r="H134" i="1" s="1"/>
  <c r="D133" i="1"/>
  <c r="C133" i="1"/>
  <c r="H133" i="1" s="1"/>
  <c r="D132" i="1"/>
  <c r="C132" i="1"/>
  <c r="D131" i="1"/>
  <c r="C131" i="1"/>
  <c r="H131" i="1" s="1"/>
  <c r="D130" i="1"/>
  <c r="C130" i="1"/>
  <c r="H130" i="1" s="1"/>
  <c r="D129" i="1"/>
  <c r="C129" i="1"/>
  <c r="D128" i="1"/>
  <c r="C128" i="1"/>
  <c r="H128" i="1" s="1"/>
  <c r="D127" i="1"/>
  <c r="C127" i="1"/>
  <c r="H127" i="1" s="1"/>
  <c r="D126" i="1"/>
  <c r="C126" i="1"/>
  <c r="D125" i="1"/>
  <c r="C125" i="1"/>
  <c r="H125" i="1" s="1"/>
  <c r="D124" i="1"/>
  <c r="C124" i="1"/>
  <c r="H124" i="1" s="1"/>
  <c r="D123" i="1"/>
  <c r="C123" i="1"/>
  <c r="H123" i="1" s="1"/>
  <c r="D122" i="1"/>
  <c r="C122" i="1"/>
  <c r="H122" i="1" s="1"/>
  <c r="D121" i="1"/>
  <c r="C121" i="1"/>
  <c r="H121" i="1" s="1"/>
  <c r="D120" i="1"/>
  <c r="C120" i="1"/>
  <c r="D119" i="1"/>
  <c r="C119" i="1"/>
  <c r="H119" i="1" s="1"/>
  <c r="D118" i="1"/>
  <c r="C118" i="1"/>
  <c r="H118" i="1" s="1"/>
  <c r="D117" i="1"/>
  <c r="C117" i="1"/>
  <c r="H117" i="1" s="1"/>
  <c r="D116" i="1"/>
  <c r="C116" i="1"/>
  <c r="H116" i="1" s="1"/>
  <c r="D115" i="1"/>
  <c r="C115" i="1"/>
  <c r="H115" i="1" s="1"/>
  <c r="D114" i="1"/>
  <c r="C114" i="1"/>
  <c r="D113" i="1"/>
  <c r="C113" i="1"/>
  <c r="H113" i="1" s="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D95" i="1"/>
  <c r="C95" i="1"/>
  <c r="H95" i="1" s="1"/>
  <c r="D94" i="1"/>
  <c r="C94" i="1"/>
  <c r="H94" i="1" s="1"/>
  <c r="D93" i="1"/>
  <c r="C93" i="1"/>
  <c r="H93" i="1" s="1"/>
  <c r="D92" i="1"/>
  <c r="C92" i="1"/>
  <c r="H92" i="1" s="1"/>
  <c r="D91" i="1"/>
  <c r="C91" i="1"/>
  <c r="H91" i="1" s="1"/>
  <c r="D90" i="1"/>
  <c r="C90" i="1"/>
  <c r="D89" i="1"/>
  <c r="C89" i="1"/>
  <c r="H89" i="1" s="1"/>
  <c r="D88" i="1"/>
  <c r="C88" i="1"/>
  <c r="H88" i="1" s="1"/>
  <c r="D87" i="1"/>
  <c r="C87" i="1"/>
  <c r="H87" i="1" s="1"/>
  <c r="D86" i="1"/>
  <c r="C86" i="1"/>
  <c r="H86" i="1" s="1"/>
  <c r="D85" i="1"/>
  <c r="C85" i="1"/>
  <c r="H85" i="1" s="1"/>
  <c r="D84" i="1"/>
  <c r="C84" i="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D71" i="1"/>
  <c r="C71" i="1"/>
  <c r="H71" i="1" s="1"/>
  <c r="D70" i="1"/>
  <c r="C70" i="1"/>
  <c r="H70" i="1" s="1"/>
  <c r="D69" i="1"/>
  <c r="C69" i="1"/>
  <c r="H69" i="1" s="1"/>
  <c r="D68" i="1"/>
  <c r="C68" i="1"/>
  <c r="H68" i="1" s="1"/>
  <c r="D67" i="1"/>
  <c r="C67" i="1"/>
  <c r="H67" i="1" s="1"/>
  <c r="D66" i="1"/>
  <c r="C66" i="1"/>
  <c r="D65" i="1"/>
  <c r="C65" i="1"/>
  <c r="H65" i="1" s="1"/>
  <c r="D64" i="1"/>
  <c r="C64" i="1"/>
  <c r="H64" i="1" s="1"/>
  <c r="D63" i="1"/>
  <c r="C63" i="1"/>
  <c r="H63" i="1" s="1"/>
  <c r="D62" i="1"/>
  <c r="C62" i="1"/>
  <c r="D61" i="1"/>
  <c r="C61" i="1"/>
  <c r="H61" i="1" s="1"/>
  <c r="D60" i="1"/>
  <c r="C60" i="1"/>
  <c r="D59" i="1"/>
  <c r="C59" i="1"/>
  <c r="H59" i="1" s="1"/>
  <c r="D58" i="1"/>
  <c r="C58" i="1"/>
  <c r="H58" i="1" s="1"/>
  <c r="D57" i="1"/>
  <c r="C57" i="1"/>
  <c r="H57" i="1" s="1"/>
  <c r="D56" i="1"/>
  <c r="C56" i="1"/>
  <c r="D55" i="1"/>
  <c r="C55" i="1"/>
  <c r="H55" i="1" s="1"/>
  <c r="D54" i="1"/>
  <c r="C54" i="1"/>
  <c r="D53" i="1"/>
  <c r="C53" i="1"/>
  <c r="H53" i="1" s="1"/>
  <c r="D52" i="1"/>
  <c r="C52" i="1"/>
  <c r="H52" i="1" s="1"/>
  <c r="D51" i="1"/>
  <c r="C51" i="1"/>
  <c r="H51" i="1" s="1"/>
  <c r="D50" i="1"/>
  <c r="C50" i="1"/>
  <c r="D49" i="1"/>
  <c r="C49" i="1"/>
  <c r="H49" i="1" s="1"/>
  <c r="D48" i="1"/>
  <c r="C48" i="1"/>
  <c r="D47" i="1"/>
  <c r="C47" i="1"/>
  <c r="H47" i="1" s="1"/>
  <c r="D46" i="1"/>
  <c r="C46" i="1"/>
  <c r="H46" i="1" s="1"/>
  <c r="D45" i="1"/>
  <c r="D44" i="1"/>
  <c r="C44" i="1"/>
  <c r="D43" i="1"/>
  <c r="C43" i="1"/>
  <c r="H43" i="1" s="1"/>
  <c r="D42" i="1"/>
  <c r="C42" i="1"/>
  <c r="D41" i="1"/>
  <c r="C41" i="1"/>
  <c r="H41" i="1" s="1"/>
  <c r="D40" i="1"/>
  <c r="C40" i="1"/>
  <c r="H40" i="1" s="1"/>
  <c r="D39" i="1"/>
  <c r="D38" i="1"/>
  <c r="C38" i="1"/>
  <c r="D37" i="1"/>
  <c r="C37" i="1"/>
  <c r="H37" i="1" s="1"/>
  <c r="D36" i="1"/>
  <c r="C36" i="1"/>
  <c r="D35" i="1"/>
  <c r="C35" i="1"/>
  <c r="H35" i="1" s="1"/>
  <c r="D34" i="1"/>
  <c r="C34" i="1"/>
  <c r="H34" i="1" s="1"/>
  <c r="D33" i="1"/>
  <c r="C33" i="1"/>
  <c r="H33" i="1" s="1"/>
  <c r="D32" i="1"/>
  <c r="C32" i="1"/>
  <c r="D31" i="1"/>
  <c r="C31" i="1"/>
  <c r="H31" i="1" s="1"/>
  <c r="D30" i="1"/>
  <c r="C30" i="1"/>
  <c r="D29" i="1"/>
  <c r="C29" i="1"/>
  <c r="H29" i="1" s="1"/>
  <c r="D28" i="1"/>
  <c r="C28" i="1"/>
  <c r="H28" i="1" s="1"/>
  <c r="D27" i="1"/>
  <c r="C27" i="1"/>
  <c r="H27" i="1" s="1"/>
  <c r="D26" i="1"/>
  <c r="C26" i="1"/>
  <c r="D25" i="1"/>
  <c r="C25" i="1"/>
  <c r="H25" i="1" s="1"/>
  <c r="D24" i="1"/>
  <c r="C24" i="1"/>
  <c r="D23" i="1"/>
  <c r="C23" i="1"/>
  <c r="H23" i="1" s="1"/>
  <c r="D22" i="1"/>
  <c r="C22" i="1"/>
  <c r="H22" i="1" s="1"/>
  <c r="D21" i="1"/>
  <c r="C21" i="1"/>
  <c r="H21" i="1" s="1"/>
  <c r="D20" i="1"/>
  <c r="C20" i="1"/>
  <c r="D19" i="1"/>
  <c r="C19" i="1"/>
  <c r="H19" i="1" s="1"/>
  <c r="D18" i="1"/>
  <c r="C18" i="1"/>
  <c r="D17" i="1"/>
  <c r="C17" i="1"/>
  <c r="H17" i="1" s="1"/>
  <c r="D16" i="1"/>
  <c r="C16" i="1"/>
  <c r="H16" i="1" s="1"/>
  <c r="D15" i="1"/>
  <c r="C15" i="1"/>
  <c r="H15" i="1" s="1"/>
  <c r="D14" i="1"/>
  <c r="C14" i="1"/>
  <c r="D13" i="1"/>
  <c r="C13" i="1"/>
  <c r="H13" i="1" s="1"/>
  <c r="D12" i="1"/>
  <c r="C12" i="1"/>
  <c r="D11" i="1"/>
  <c r="C11" i="1"/>
  <c r="H11" i="1" s="1"/>
  <c r="D10" i="1"/>
  <c r="C10" i="1"/>
  <c r="H10" i="1" s="1"/>
  <c r="D9" i="1"/>
  <c r="C9" i="1"/>
  <c r="H9" i="1" s="1"/>
  <c r="D8" i="1"/>
  <c r="C8" i="1"/>
  <c r="D7" i="1"/>
  <c r="C7" i="1"/>
  <c r="H7" i="1" s="1"/>
  <c r="D6" i="1"/>
  <c r="C6" i="1"/>
  <c r="D5" i="1"/>
  <c r="C5" i="1"/>
  <c r="H5" i="1" s="1"/>
  <c r="D4" i="1"/>
  <c r="C4" i="1"/>
  <c r="H4" i="1" s="1"/>
  <c r="E323" i="9" l="1"/>
  <c r="B323" i="9" s="1"/>
  <c r="H151" i="1"/>
  <c r="E31" i="9"/>
  <c r="B31" i="9" s="1"/>
  <c r="F236" i="9"/>
  <c r="B236" i="9" s="1"/>
  <c r="E307" i="9"/>
  <c r="B307" i="9" s="1"/>
  <c r="E325" i="9"/>
  <c r="B325" i="9" s="1"/>
  <c r="H150" i="1"/>
  <c r="E326" i="9"/>
  <c r="B326" i="9" s="1"/>
  <c r="E310" i="9"/>
  <c r="B310" i="9" s="1"/>
  <c r="E319" i="9"/>
  <c r="B319" i="9" s="1"/>
  <c r="E321" i="9"/>
  <c r="B321" i="9" s="1"/>
  <c r="C1603" i="1"/>
  <c r="H1603" i="1" s="1"/>
  <c r="D6" i="8"/>
  <c r="C1582" i="1" s="1"/>
  <c r="H1582" i="1" s="1"/>
  <c r="E46" i="9"/>
  <c r="B46" i="9" s="1"/>
  <c r="E417" i="4"/>
  <c r="D412" i="1" s="1"/>
  <c r="D303" i="1"/>
  <c r="H8" i="1"/>
  <c r="H14" i="1"/>
  <c r="H20" i="1"/>
  <c r="H26" i="1"/>
  <c r="H32" i="1"/>
  <c r="H38" i="1"/>
  <c r="H44" i="1"/>
  <c r="H50" i="1"/>
  <c r="H56" i="1"/>
  <c r="H62" i="1"/>
  <c r="H6" i="1"/>
  <c r="H12" i="1"/>
  <c r="H18" i="1"/>
  <c r="H24" i="1"/>
  <c r="H30" i="1"/>
  <c r="H36" i="1"/>
  <c r="H42" i="1"/>
  <c r="H48" i="1"/>
  <c r="H54" i="1"/>
  <c r="H60" i="1"/>
  <c r="H66" i="1"/>
  <c r="H72" i="1"/>
  <c r="H84" i="1"/>
  <c r="H90" i="1"/>
  <c r="H96" i="1"/>
  <c r="H108" i="1"/>
  <c r="H114" i="1"/>
  <c r="H120" i="1"/>
  <c r="H126" i="1"/>
  <c r="H132" i="1"/>
  <c r="H138" i="1"/>
  <c r="H144" i="1"/>
  <c r="H648" i="1"/>
  <c r="H654" i="1"/>
  <c r="H660" i="1"/>
  <c r="H666" i="1"/>
  <c r="H672" i="1"/>
  <c r="H678" i="1"/>
  <c r="H684" i="1"/>
  <c r="H690" i="1"/>
  <c r="H696" i="1"/>
  <c r="H702" i="1"/>
  <c r="H708" i="1"/>
  <c r="H714" i="1"/>
  <c r="H720" i="1"/>
  <c r="H726" i="1"/>
  <c r="H732" i="1"/>
  <c r="H738" i="1"/>
  <c r="H744" i="1"/>
  <c r="H750" i="1"/>
  <c r="H756" i="1"/>
  <c r="H762" i="1"/>
  <c r="H768" i="1"/>
  <c r="H774"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I28" i="3"/>
  <c r="D1430" i="1"/>
  <c r="C1576" i="1"/>
  <c r="H1576" i="1" s="1"/>
  <c r="D38" i="7"/>
  <c r="H36" i="3"/>
  <c r="H313" i="9"/>
  <c r="E88" i="5"/>
  <c r="D1093" i="1" s="1"/>
  <c r="D1094" i="1"/>
  <c r="I27" i="3"/>
  <c r="D1400" i="1"/>
  <c r="F130" i="6"/>
  <c r="D129" i="6"/>
  <c r="C1525" i="1"/>
  <c r="H1525" i="1" s="1"/>
  <c r="H547" i="1"/>
  <c r="H553" i="1"/>
  <c r="H559" i="1"/>
  <c r="H571" i="1"/>
  <c r="H577" i="1"/>
  <c r="H583" i="1"/>
  <c r="H589" i="1"/>
  <c r="H595" i="1"/>
  <c r="H601" i="1"/>
  <c r="H607" i="1"/>
  <c r="H613" i="1"/>
  <c r="H619" i="1"/>
  <c r="H625" i="1"/>
  <c r="H631" i="1"/>
  <c r="H641"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1078" i="1"/>
  <c r="H1084" i="1"/>
  <c r="H1090"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84" i="1"/>
  <c r="H590" i="1"/>
  <c r="H596" i="1"/>
  <c r="H602" i="1"/>
  <c r="H608" i="1"/>
  <c r="H614" i="1"/>
  <c r="H620" i="1"/>
  <c r="H626" i="1"/>
  <c r="H632" i="1"/>
  <c r="H129" i="1"/>
  <c r="H135" i="1"/>
  <c r="H141" i="1"/>
  <c r="H147" i="1"/>
  <c r="H153" i="1"/>
  <c r="H159" i="1"/>
  <c r="H165" i="1"/>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H647" i="1"/>
  <c r="H653" i="1"/>
  <c r="H659" i="1"/>
  <c r="H665" i="1"/>
  <c r="H671" i="1"/>
  <c r="H677" i="1"/>
  <c r="H683" i="1"/>
  <c r="H689" i="1"/>
  <c r="H695" i="1"/>
  <c r="H701" i="1"/>
  <c r="H707" i="1"/>
  <c r="F432" i="4"/>
  <c r="D431" i="4"/>
  <c r="E430" i="4"/>
  <c r="B165" i="9"/>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14" i="1"/>
  <c r="H1020" i="1"/>
  <c r="H1026" i="1"/>
  <c r="H1032" i="1"/>
  <c r="H1038" i="1"/>
  <c r="H1044" i="1"/>
  <c r="H1050" i="1"/>
  <c r="H1056" i="1"/>
  <c r="H1062" i="1"/>
  <c r="H1068" i="1"/>
  <c r="H1080" i="1"/>
  <c r="H1086" i="1"/>
  <c r="H1092" i="1"/>
  <c r="H1098" i="1"/>
  <c r="H1104" i="1"/>
  <c r="H1110" i="1"/>
  <c r="H1116" i="1"/>
  <c r="H1122" i="1"/>
  <c r="H1128" i="1"/>
  <c r="H1134" i="1"/>
  <c r="H1146" i="1"/>
  <c r="H1152" i="1"/>
  <c r="H1158" i="1"/>
  <c r="H1164" i="1"/>
  <c r="H1170" i="1"/>
  <c r="H1176" i="1"/>
  <c r="H1182" i="1"/>
  <c r="H1188" i="1"/>
  <c r="H1194" i="1"/>
  <c r="H1200" i="1"/>
  <c r="H1212" i="1"/>
  <c r="H1218" i="1"/>
  <c r="H1280" i="1"/>
  <c r="H1286" i="1"/>
  <c r="H1292" i="1"/>
  <c r="H1298" i="1"/>
  <c r="J1542" i="1"/>
  <c r="J1548" i="1"/>
  <c r="J1560" i="1"/>
  <c r="J1573" i="1"/>
  <c r="E535" i="4"/>
  <c r="B127" i="9"/>
  <c r="F234" i="4"/>
  <c r="D230" i="4"/>
  <c r="F379" i="4"/>
  <c r="D373" i="4"/>
  <c r="E597" i="4"/>
  <c r="D591" i="1" s="1"/>
  <c r="B103" i="9"/>
  <c r="B244" i="9"/>
  <c r="B265" i="9"/>
  <c r="B279" i="9"/>
  <c r="H895" i="1"/>
  <c r="H901" i="1"/>
  <c r="H907" i="1"/>
  <c r="H913" i="1"/>
  <c r="H919" i="1"/>
  <c r="H925" i="1"/>
  <c r="H931" i="1"/>
  <c r="H937" i="1"/>
  <c r="H943" i="1"/>
  <c r="H949" i="1"/>
  <c r="H955" i="1"/>
  <c r="H961" i="1"/>
  <c r="H967" i="1"/>
  <c r="H973" i="1"/>
  <c r="H979" i="1"/>
  <c r="H985" i="1"/>
  <c r="H991" i="1"/>
  <c r="H997" i="1"/>
  <c r="H1003" i="1"/>
  <c r="H1009" i="1"/>
  <c r="H1015" i="1"/>
  <c r="H1021" i="1"/>
  <c r="H1027" i="1"/>
  <c r="H1033" i="1"/>
  <c r="H1039" i="1"/>
  <c r="H1045" i="1"/>
  <c r="H1051" i="1"/>
  <c r="H1057" i="1"/>
  <c r="H1063" i="1"/>
  <c r="H1069" i="1"/>
  <c r="H1075" i="1"/>
  <c r="H1081" i="1"/>
  <c r="H1087" i="1"/>
  <c r="H1093" i="1"/>
  <c r="H1099" i="1"/>
  <c r="H1105" i="1"/>
  <c r="H1111" i="1"/>
  <c r="H1117" i="1"/>
  <c r="H1123" i="1"/>
  <c r="H1129" i="1"/>
  <c r="H1135" i="1"/>
  <c r="H1141" i="1"/>
  <c r="H1147" i="1"/>
  <c r="H1153" i="1"/>
  <c r="H1159" i="1"/>
  <c r="H1165" i="1"/>
  <c r="H1171" i="1"/>
  <c r="H1177" i="1"/>
  <c r="H1183" i="1"/>
  <c r="H1189" i="1"/>
  <c r="H1195" i="1"/>
  <c r="H1201" i="1"/>
  <c r="H1207" i="1"/>
  <c r="H1213" i="1"/>
  <c r="H1219" i="1"/>
  <c r="H1512" i="1"/>
  <c r="H1518" i="1"/>
  <c r="F467" i="4"/>
  <c r="D466" i="4"/>
  <c r="F107" i="4"/>
  <c r="D106" i="4"/>
  <c r="F219" i="5"/>
  <c r="D218" i="5"/>
  <c r="C1223" i="1"/>
  <c r="H1223" i="1" s="1"/>
  <c r="F296" i="5"/>
  <c r="D295" i="5"/>
  <c r="C1300" i="1"/>
  <c r="H1300" i="1" s="1"/>
  <c r="E114" i="6"/>
  <c r="D1510" i="1"/>
  <c r="C1633" i="1"/>
  <c r="H1633" i="1" s="1"/>
  <c r="D51" i="8"/>
  <c r="H848"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H1016" i="1"/>
  <c r="H1022" i="1"/>
  <c r="H1028" i="1"/>
  <c r="H1034" i="1"/>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0" i="1"/>
  <c r="H1196" i="1"/>
  <c r="H1202" i="1"/>
  <c r="H1208" i="1"/>
  <c r="H1214" i="1"/>
  <c r="H1220" i="1"/>
  <c r="H1434" i="1"/>
  <c r="H1440" i="1"/>
  <c r="H1446" i="1"/>
  <c r="H1452" i="1"/>
  <c r="H1458" i="1"/>
  <c r="H1464" i="1"/>
  <c r="H1470" i="1"/>
  <c r="H1476" i="1"/>
  <c r="H1482" i="1"/>
  <c r="H1488" i="1"/>
  <c r="H1494" i="1"/>
  <c r="H1500" i="1"/>
  <c r="H1506" i="1"/>
  <c r="H1538" i="1"/>
  <c r="J1544" i="1"/>
  <c r="J1550" i="1"/>
  <c r="J1556" i="1"/>
  <c r="H1562" i="1"/>
  <c r="J1568" i="1"/>
  <c r="E12" i="5"/>
  <c r="D1017" i="1" s="1"/>
  <c r="F216" i="4"/>
  <c r="D202" i="4"/>
  <c r="F633" i="4"/>
  <c r="D629" i="4"/>
  <c r="F255" i="5"/>
  <c r="D254" i="5"/>
  <c r="C1259" i="1"/>
  <c r="H1259" i="1" s="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23" i="1"/>
  <c r="H1029" i="1"/>
  <c r="H1035" i="1"/>
  <c r="H1041" i="1"/>
  <c r="H1047" i="1"/>
  <c r="H1053" i="1"/>
  <c r="H1059" i="1"/>
  <c r="H1065" i="1"/>
  <c r="H1071" i="1"/>
  <c r="H1077" i="1"/>
  <c r="H1083" i="1"/>
  <c r="H1089" i="1"/>
  <c r="H1095" i="1"/>
  <c r="H1101" i="1"/>
  <c r="H1107" i="1"/>
  <c r="H1113" i="1"/>
  <c r="H1119" i="1"/>
  <c r="H1125" i="1"/>
  <c r="H1131" i="1"/>
  <c r="H1137" i="1"/>
  <c r="H1143" i="1"/>
  <c r="H1149" i="1"/>
  <c r="H1155" i="1"/>
  <c r="H1161" i="1"/>
  <c r="H1167" i="1"/>
  <c r="H1173" i="1"/>
  <c r="H1302" i="1"/>
  <c r="H1308" i="1"/>
  <c r="H1314" i="1"/>
  <c r="H1320" i="1"/>
  <c r="H1326" i="1"/>
  <c r="H1332" i="1"/>
  <c r="H1338" i="1"/>
  <c r="H1344" i="1"/>
  <c r="H1350" i="1"/>
  <c r="H1356" i="1"/>
  <c r="H1362" i="1"/>
  <c r="H1368" i="1"/>
  <c r="H1374" i="1"/>
  <c r="H1380" i="1"/>
  <c r="H1386" i="1"/>
  <c r="H1392" i="1"/>
  <c r="H1398" i="1"/>
  <c r="F8" i="4"/>
  <c r="D7" i="4"/>
  <c r="H1297" i="1"/>
  <c r="H1303" i="1"/>
  <c r="H1309" i="1"/>
  <c r="H1315" i="1"/>
  <c r="H1321" i="1"/>
  <c r="H1327" i="1"/>
  <c r="H1333" i="1"/>
  <c r="H1339" i="1"/>
  <c r="H1345" i="1"/>
  <c r="H1351" i="1"/>
  <c r="H1357" i="1"/>
  <c r="H1363" i="1"/>
  <c r="H1369" i="1"/>
  <c r="H1375" i="1"/>
  <c r="H1381" i="1"/>
  <c r="H1387" i="1"/>
  <c r="H1393" i="1"/>
  <c r="H1399" i="1"/>
  <c r="H1405" i="1"/>
  <c r="H1411" i="1"/>
  <c r="H1417" i="1"/>
  <c r="H1423" i="1"/>
  <c r="H1429" i="1"/>
  <c r="H1435" i="1"/>
  <c r="H1441" i="1"/>
  <c r="H1447" i="1"/>
  <c r="H1453" i="1"/>
  <c r="H1459" i="1"/>
  <c r="H1465" i="1"/>
  <c r="H1471" i="1"/>
  <c r="H1477" i="1"/>
  <c r="H1483" i="1"/>
  <c r="H1489" i="1"/>
  <c r="H1495" i="1"/>
  <c r="H1501" i="1"/>
  <c r="H1507" i="1"/>
  <c r="H1513" i="1"/>
  <c r="H1519" i="1"/>
  <c r="H1531" i="1"/>
  <c r="E7" i="4"/>
  <c r="E230" i="4"/>
  <c r="D226" i="1" s="1"/>
  <c r="F283" i="4"/>
  <c r="D273" i="4"/>
  <c r="E45" i="9"/>
  <c r="B45" i="9" s="1"/>
  <c r="E69" i="9"/>
  <c r="B69" i="9" s="1"/>
  <c r="E93" i="9"/>
  <c r="B93" i="9" s="1"/>
  <c r="E117" i="9"/>
  <c r="B117" i="9" s="1"/>
  <c r="E141" i="9"/>
  <c r="B141" i="9" s="1"/>
  <c r="B159" i="9"/>
  <c r="B233" i="9"/>
  <c r="B240" i="9"/>
  <c r="B261" i="9"/>
  <c r="B275" i="9"/>
  <c r="F282" i="9"/>
  <c r="B282" i="9" s="1"/>
  <c r="B330" i="9"/>
  <c r="D153" i="4"/>
  <c r="E418" i="4"/>
  <c r="D413" i="1" s="1"/>
  <c r="E69" i="5"/>
  <c r="B25" i="9"/>
  <c r="B49" i="9"/>
  <c r="B73" i="9"/>
  <c r="B97" i="9"/>
  <c r="B121" i="9"/>
  <c r="B145" i="9"/>
  <c r="B241" i="9"/>
  <c r="B255" i="9"/>
  <c r="B269" i="9"/>
  <c r="B276" i="9"/>
  <c r="H1185" i="1"/>
  <c r="H1191" i="1"/>
  <c r="H1197" i="1"/>
  <c r="H1203" i="1"/>
  <c r="H1209" i="1"/>
  <c r="H1215" i="1"/>
  <c r="H1221" i="1"/>
  <c r="H1227" i="1"/>
  <c r="H1233" i="1"/>
  <c r="H1239" i="1"/>
  <c r="H1245" i="1"/>
  <c r="H1251" i="1"/>
  <c r="H1257" i="1"/>
  <c r="H1263" i="1"/>
  <c r="H1269" i="1"/>
  <c r="H1275" i="1"/>
  <c r="H1281" i="1"/>
  <c r="H1287" i="1"/>
  <c r="H1293" i="1"/>
  <c r="H1305" i="1"/>
  <c r="H1311" i="1"/>
  <c r="H1317" i="1"/>
  <c r="H1323" i="1"/>
  <c r="H1329" i="1"/>
  <c r="H1335" i="1"/>
  <c r="H1341" i="1"/>
  <c r="H1347" i="1"/>
  <c r="H1353" i="1"/>
  <c r="H1359" i="1"/>
  <c r="H1365" i="1"/>
  <c r="H1371" i="1"/>
  <c r="H1377" i="1"/>
  <c r="H1383" i="1"/>
  <c r="H1389" i="1"/>
  <c r="H1395" i="1"/>
  <c r="H1401" i="1"/>
  <c r="H1407" i="1"/>
  <c r="H1413" i="1"/>
  <c r="H1419" i="1"/>
  <c r="H1425" i="1"/>
  <c r="H1431" i="1"/>
  <c r="H1437" i="1"/>
  <c r="H1443" i="1"/>
  <c r="H1449" i="1"/>
  <c r="H1455" i="1"/>
  <c r="H1461" i="1"/>
  <c r="H1467" i="1"/>
  <c r="H1473" i="1"/>
  <c r="H1479" i="1"/>
  <c r="H1485" i="1"/>
  <c r="H1491" i="1"/>
  <c r="H1497" i="1"/>
  <c r="H1503" i="1"/>
  <c r="H1515" i="1"/>
  <c r="H1521" i="1"/>
  <c r="H1527" i="1"/>
  <c r="H1533" i="1"/>
  <c r="E82" i="4"/>
  <c r="D78" i="1" s="1"/>
  <c r="H78" i="1" s="1"/>
  <c r="F322" i="4"/>
  <c r="D321" i="4"/>
  <c r="B43" i="9"/>
  <c r="B67" i="9"/>
  <c r="B91" i="9"/>
  <c r="B115" i="9"/>
  <c r="B139" i="9"/>
  <c r="E167" i="9"/>
  <c r="B167" i="9" s="1"/>
  <c r="F234" i="9"/>
  <c r="B234" i="9" s="1"/>
  <c r="B259" i="9"/>
  <c r="B280" i="9"/>
  <c r="B294" i="9"/>
  <c r="F44" i="4"/>
  <c r="D43" i="4"/>
  <c r="E7" i="5"/>
  <c r="H1270" i="1"/>
  <c r="H1276" i="1"/>
  <c r="H1282" i="1"/>
  <c r="H1288" i="1"/>
  <c r="H1294" i="1"/>
  <c r="H1306" i="1"/>
  <c r="H1312" i="1"/>
  <c r="H1318" i="1"/>
  <c r="H1324" i="1"/>
  <c r="H1330" i="1"/>
  <c r="H1336" i="1"/>
  <c r="H1342" i="1"/>
  <c r="H1348" i="1"/>
  <c r="H1354" i="1"/>
  <c r="H1360" i="1"/>
  <c r="H1366" i="1"/>
  <c r="H1372" i="1"/>
  <c r="H1378" i="1"/>
  <c r="F134" i="4"/>
  <c r="F480" i="4"/>
  <c r="D479" i="4"/>
  <c r="B312" i="9"/>
  <c r="F125" i="4"/>
  <c r="F178" i="4"/>
  <c r="D164" i="4"/>
  <c r="D221" i="4"/>
  <c r="F251" i="5"/>
  <c r="D250" i="5"/>
  <c r="D22" i="7"/>
  <c r="H1175" i="1"/>
  <c r="H1181" i="1"/>
  <c r="H1187" i="1"/>
  <c r="H1193" i="1"/>
  <c r="H1199" i="1"/>
  <c r="H1205" i="1"/>
  <c r="H1211" i="1"/>
  <c r="H1217" i="1"/>
  <c r="H1229" i="1"/>
  <c r="H1235" i="1"/>
  <c r="H1241" i="1"/>
  <c r="H1247" i="1"/>
  <c r="H1253" i="1"/>
  <c r="H1265" i="1"/>
  <c r="H1271" i="1"/>
  <c r="H1283" i="1"/>
  <c r="H1289" i="1"/>
  <c r="H1295" i="1"/>
  <c r="H1301" i="1"/>
  <c r="H1307" i="1"/>
  <c r="H1313" i="1"/>
  <c r="H1319" i="1"/>
  <c r="H1325" i="1"/>
  <c r="H1331" i="1"/>
  <c r="H1337" i="1"/>
  <c r="H1343" i="1"/>
  <c r="H1349" i="1"/>
  <c r="H1355" i="1"/>
  <c r="H1361" i="1"/>
  <c r="H1367" i="1"/>
  <c r="H1373" i="1"/>
  <c r="H1379" i="1"/>
  <c r="H1385" i="1"/>
  <c r="H1391" i="1"/>
  <c r="H1397" i="1"/>
  <c r="H1403" i="1"/>
  <c r="H1409" i="1"/>
  <c r="H1415" i="1"/>
  <c r="H1421" i="1"/>
  <c r="H1427" i="1"/>
  <c r="H1433" i="1"/>
  <c r="H1439" i="1"/>
  <c r="H1445" i="1"/>
  <c r="H1451" i="1"/>
  <c r="H1457" i="1"/>
  <c r="H1463" i="1"/>
  <c r="H1469" i="1"/>
  <c r="H1475" i="1"/>
  <c r="H1481" i="1"/>
  <c r="H1487" i="1"/>
  <c r="H1493" i="1"/>
  <c r="H1499" i="1"/>
  <c r="H1505" i="1"/>
  <c r="H1511" i="1"/>
  <c r="H1517" i="1"/>
  <c r="H1523" i="1"/>
  <c r="H1529" i="1"/>
  <c r="H1535" i="1"/>
  <c r="J1579" i="1"/>
  <c r="F314" i="4"/>
  <c r="D309" i="4"/>
  <c r="D491" i="4"/>
  <c r="F10" i="6"/>
  <c r="D5" i="6"/>
  <c r="E27" i="9"/>
  <c r="B27" i="9" s="1"/>
  <c r="E51" i="9"/>
  <c r="B51" i="9" s="1"/>
  <c r="E75" i="9"/>
  <c r="B75" i="9" s="1"/>
  <c r="E99" i="9"/>
  <c r="B99" i="9" s="1"/>
  <c r="E123" i="9"/>
  <c r="B123" i="9" s="1"/>
  <c r="E147" i="9"/>
  <c r="B147" i="9" s="1"/>
  <c r="E161" i="9"/>
  <c r="B161" i="9" s="1"/>
  <c r="B232" i="9"/>
  <c r="B253" i="9"/>
  <c r="B267" i="9"/>
  <c r="B281" i="9"/>
  <c r="B288" i="9"/>
  <c r="E332" i="9"/>
  <c r="B332" i="9" s="1"/>
  <c r="F165" i="4"/>
  <c r="D522" i="4"/>
  <c r="D648" i="4"/>
  <c r="D12" i="5"/>
  <c r="D135" i="5"/>
  <c r="D176" i="5"/>
  <c r="F129" i="4"/>
  <c r="F274" i="4"/>
  <c r="D571" i="4"/>
  <c r="D597" i="4"/>
  <c r="E176" i="5"/>
  <c r="D114" i="6"/>
  <c r="D35" i="6"/>
  <c r="D119" i="5"/>
  <c r="B296" i="9"/>
  <c r="H1384" i="1"/>
  <c r="H1390" i="1"/>
  <c r="H1396" i="1"/>
  <c r="H1402" i="1"/>
  <c r="H1408" i="1"/>
  <c r="H1414" i="1"/>
  <c r="H1420" i="1"/>
  <c r="H1426" i="1"/>
  <c r="H1432" i="1"/>
  <c r="H1438" i="1"/>
  <c r="H1444" i="1"/>
  <c r="H1450" i="1"/>
  <c r="H1456" i="1"/>
  <c r="H1462" i="1"/>
  <c r="H1468" i="1"/>
  <c r="H1474" i="1"/>
  <c r="H1480" i="1"/>
  <c r="H1486" i="1"/>
  <c r="H1492" i="1"/>
  <c r="H1498" i="1"/>
  <c r="H1504" i="1"/>
  <c r="H1510" i="1"/>
  <c r="H1516" i="1"/>
  <c r="H1522" i="1"/>
  <c r="H1528" i="1"/>
  <c r="H1534" i="1"/>
  <c r="D536" i="4"/>
  <c r="D584" i="4"/>
  <c r="D202" i="5"/>
  <c r="D273" i="5"/>
  <c r="D89" i="6"/>
  <c r="D49" i="4"/>
  <c r="F126" i="4"/>
  <c r="F135" i="4"/>
  <c r="F154" i="4"/>
  <c r="F262" i="4"/>
  <c r="D361" i="4"/>
  <c r="G313" i="9"/>
  <c r="E313" i="9" s="1"/>
  <c r="B313"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7" i="1"/>
  <c r="G1208" i="1"/>
  <c r="G1209" i="1"/>
  <c r="G1210" i="1"/>
  <c r="G1211" i="1"/>
  <c r="G1212" i="1"/>
  <c r="G1213" i="1"/>
  <c r="G1214" i="1"/>
  <c r="G1215" i="1"/>
  <c r="G1216" i="1"/>
  <c r="G1217" i="1"/>
  <c r="G1218" i="1"/>
  <c r="G1219" i="1"/>
  <c r="G1220" i="1"/>
  <c r="G1221"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60" i="1"/>
  <c r="G1261" i="1"/>
  <c r="G1262" i="1"/>
  <c r="G1263" i="1"/>
  <c r="G1264" i="1"/>
  <c r="G1265" i="1"/>
  <c r="G1266" i="1"/>
  <c r="G1267" i="1"/>
  <c r="G1268" i="1"/>
  <c r="G1269" i="1"/>
  <c r="G1270" i="1"/>
  <c r="G1271" i="1"/>
  <c r="G1272" i="1"/>
  <c r="G1273" i="1"/>
  <c r="G1274" i="1"/>
  <c r="G1275" i="1"/>
  <c r="G1276"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5" i="1"/>
  <c r="G1526" i="1"/>
  <c r="G1527" i="1"/>
  <c r="G1528" i="1"/>
  <c r="G1529" i="1"/>
  <c r="G1530" i="1"/>
  <c r="G1531" i="1"/>
  <c r="G1532" i="1"/>
  <c r="G1533" i="1"/>
  <c r="G1534" i="1"/>
  <c r="G1535"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1" i="1"/>
  <c r="G1572" i="1"/>
  <c r="H1572" i="1"/>
  <c r="G1573" i="1"/>
  <c r="H1573" i="1"/>
  <c r="G1574" i="1"/>
  <c r="H1574" i="1"/>
  <c r="G1575" i="1"/>
  <c r="H1575" i="1"/>
  <c r="G1576" i="1"/>
  <c r="G1577" i="1"/>
  <c r="H1577" i="1"/>
  <c r="G1578" i="1"/>
  <c r="H1578" i="1"/>
  <c r="G1579" i="1"/>
  <c r="H1579" i="1"/>
  <c r="G1580" i="1"/>
  <c r="H1580" i="1"/>
  <c r="G1581" i="1"/>
  <c r="H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H24" i="9"/>
  <c r="G24" i="9"/>
  <c r="E24" i="9" s="1"/>
  <c r="F153" i="4"/>
  <c r="F426" i="4"/>
  <c r="F427" i="4"/>
  <c r="F607" i="4"/>
  <c r="F89" i="5"/>
  <c r="G315" i="9"/>
  <c r="G314" i="9"/>
  <c r="H315" i="9"/>
  <c r="H314" i="9"/>
  <c r="F150" i="5"/>
  <c r="F177" i="5"/>
  <c r="F196" i="5"/>
  <c r="F202" i="5"/>
  <c r="F5" i="6"/>
  <c r="D141" i="6"/>
  <c r="D44" i="8"/>
  <c r="H19" i="9" s="1"/>
  <c r="E19" i="9" s="1"/>
  <c r="B19" i="9" s="1"/>
  <c r="H309" i="9"/>
  <c r="G309" i="9"/>
  <c r="E309" i="9" s="1"/>
  <c r="B309" i="9" s="1"/>
  <c r="H308" i="9"/>
  <c r="G308" i="9"/>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F12" i="5" l="1"/>
  <c r="D7" i="5"/>
  <c r="C1017" i="1"/>
  <c r="F221" i="4"/>
  <c r="C217" i="1"/>
  <c r="F254" i="5"/>
  <c r="C1258" i="1"/>
  <c r="G338" i="9"/>
  <c r="E338" i="9" s="1"/>
  <c r="B338" i="9" s="1"/>
  <c r="C1222" i="1"/>
  <c r="C1570" i="1"/>
  <c r="H35" i="3"/>
  <c r="F648" i="4"/>
  <c r="C642" i="1"/>
  <c r="G642" i="1" s="1"/>
  <c r="F164" i="4"/>
  <c r="C160" i="1"/>
  <c r="I23" i="3"/>
  <c r="D1074" i="1"/>
  <c r="E640" i="4"/>
  <c r="D634" i="1" s="1"/>
  <c r="D529" i="1"/>
  <c r="F536" i="4"/>
  <c r="D535" i="4"/>
  <c r="C530" i="1"/>
  <c r="E639" i="4"/>
  <c r="D633" i="1" s="1"/>
  <c r="D424" i="1"/>
  <c r="F119" i="5"/>
  <c r="C1124" i="1"/>
  <c r="F522" i="4"/>
  <c r="C516" i="1"/>
  <c r="I22" i="3"/>
  <c r="E6" i="5"/>
  <c r="D1012" i="1"/>
  <c r="F629" i="4"/>
  <c r="C623" i="1"/>
  <c r="F106" i="4"/>
  <c r="C102" i="1"/>
  <c r="F176" i="5"/>
  <c r="D175" i="5"/>
  <c r="H24" i="3"/>
  <c r="C1180" i="1"/>
  <c r="F230" i="4"/>
  <c r="C226" i="1"/>
  <c r="F228" i="9"/>
  <c r="B228" i="9" s="1"/>
  <c r="F35" i="6"/>
  <c r="C1430" i="1"/>
  <c r="H28" i="3"/>
  <c r="F43" i="4"/>
  <c r="C39" i="1"/>
  <c r="F321" i="4"/>
  <c r="C316" i="1"/>
  <c r="D152" i="4"/>
  <c r="C149" i="1"/>
  <c r="F129" i="6"/>
  <c r="C1524" i="1"/>
  <c r="F361" i="4"/>
  <c r="D360" i="4"/>
  <c r="C356" i="1"/>
  <c r="F7" i="4"/>
  <c r="D6" i="4"/>
  <c r="C3" i="1"/>
  <c r="F49" i="4"/>
  <c r="C45" i="1"/>
  <c r="F114" i="6"/>
  <c r="H30" i="3"/>
  <c r="C1509" i="1"/>
  <c r="F273" i="4"/>
  <c r="C269" i="1"/>
  <c r="F202" i="4"/>
  <c r="C198" i="1"/>
  <c r="D45" i="8"/>
  <c r="G342" i="9" s="1"/>
  <c r="E342" i="9" s="1"/>
  <c r="C1627" i="1"/>
  <c r="F466" i="4"/>
  <c r="C460" i="1"/>
  <c r="F250" i="5"/>
  <c r="H25" i="3"/>
  <c r="C1254" i="1"/>
  <c r="F431" i="4"/>
  <c r="D430" i="4"/>
  <c r="C425" i="1"/>
  <c r="B207" i="9"/>
  <c r="F218" i="5"/>
  <c r="F89" i="6"/>
  <c r="C1484" i="1"/>
  <c r="I24" i="3"/>
  <c r="E175" i="5"/>
  <c r="D1179" i="1" s="1"/>
  <c r="D1180" i="1"/>
  <c r="H27" i="3"/>
  <c r="C1400" i="1"/>
  <c r="F479" i="4"/>
  <c r="C473" i="1"/>
  <c r="F273" i="5"/>
  <c r="C1277" i="1"/>
  <c r="F597" i="4"/>
  <c r="C591" i="1"/>
  <c r="F135" i="5"/>
  <c r="C1140" i="1"/>
  <c r="G337" i="9"/>
  <c r="E337" i="9" s="1"/>
  <c r="B337" i="9" s="1"/>
  <c r="C1206" i="1"/>
  <c r="F571" i="4"/>
  <c r="C565" i="1"/>
  <c r="F491" i="4"/>
  <c r="C485" i="1"/>
  <c r="E6" i="4"/>
  <c r="D3" i="1"/>
  <c r="I30" i="3"/>
  <c r="D1509" i="1"/>
  <c r="E141" i="6"/>
  <c r="E308" i="9"/>
  <c r="B308" i="9" s="1"/>
  <c r="G1259" i="1"/>
  <c r="G1223" i="1"/>
  <c r="D69" i="5"/>
  <c r="F309" i="4"/>
  <c r="D308" i="4"/>
  <c r="C304" i="1"/>
  <c r="F373" i="4"/>
  <c r="C368" i="1"/>
  <c r="H642" i="1"/>
  <c r="F584" i="4"/>
  <c r="C578" i="1"/>
  <c r="H34" i="3"/>
  <c r="C1554" i="1"/>
  <c r="D5" i="7"/>
  <c r="F295" i="5"/>
  <c r="C1299" i="1"/>
  <c r="E152" i="4"/>
  <c r="I39" i="3"/>
  <c r="C1620" i="1"/>
  <c r="F141" i="6"/>
  <c r="H31" i="3"/>
  <c r="C1536" i="1"/>
  <c r="E314" i="9"/>
  <c r="B314" i="9" s="1"/>
  <c r="E315" i="9"/>
  <c r="B315" i="9" s="1"/>
  <c r="B24" i="9"/>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H3" i="1" l="1"/>
  <c r="G3" i="1"/>
  <c r="H39" i="1"/>
  <c r="G39" i="1"/>
  <c r="H102" i="1"/>
  <c r="G102" i="1"/>
  <c r="H1570" i="1"/>
  <c r="G1570" i="1"/>
  <c r="H1140" i="1"/>
  <c r="G1140" i="1"/>
  <c r="H17" i="3"/>
  <c r="C2" i="1"/>
  <c r="F6" i="4"/>
  <c r="D422" i="4"/>
  <c r="H1484" i="1"/>
  <c r="G1484" i="1"/>
  <c r="H1258" i="1"/>
  <c r="G1258" i="1"/>
  <c r="H1554" i="1"/>
  <c r="G1554" i="1"/>
  <c r="H460" i="1"/>
  <c r="G460" i="1"/>
  <c r="H299" i="9"/>
  <c r="D1011" i="1"/>
  <c r="H578" i="1"/>
  <c r="G578" i="1"/>
  <c r="H1627" i="1"/>
  <c r="G1627" i="1"/>
  <c r="C1621" i="1"/>
  <c r="I40" i="3"/>
  <c r="H1222" i="1"/>
  <c r="G1222" i="1"/>
  <c r="H198" i="1"/>
  <c r="G198" i="1"/>
  <c r="G343" i="9"/>
  <c r="E343" i="9" s="1"/>
  <c r="B343" i="9" s="1"/>
  <c r="H1277" i="1"/>
  <c r="G1277" i="1"/>
  <c r="H217" i="1"/>
  <c r="G217" i="1"/>
  <c r="H1430" i="1"/>
  <c r="G1430" i="1"/>
  <c r="H368" i="1"/>
  <c r="G368" i="1"/>
  <c r="I17" i="3"/>
  <c r="D2" i="1"/>
  <c r="E422" i="4"/>
  <c r="E300" i="4"/>
  <c r="D296" i="1" s="1"/>
  <c r="H304" i="1"/>
  <c r="G304" i="1"/>
  <c r="H473" i="1"/>
  <c r="G473" i="1"/>
  <c r="H226" i="1"/>
  <c r="G226" i="1"/>
  <c r="E299" i="4"/>
  <c r="I18" i="3"/>
  <c r="D148" i="1"/>
  <c r="D417" i="4"/>
  <c r="C303" i="1"/>
  <c r="F308" i="4"/>
  <c r="H1509" i="1"/>
  <c r="G1509" i="1"/>
  <c r="H516" i="1"/>
  <c r="G516" i="1"/>
  <c r="H530" i="1"/>
  <c r="G530" i="1"/>
  <c r="H591" i="1"/>
  <c r="G591" i="1"/>
  <c r="H356" i="1"/>
  <c r="G356" i="1"/>
  <c r="H269" i="1"/>
  <c r="G269" i="1"/>
  <c r="D639" i="4"/>
  <c r="C424" i="1"/>
  <c r="F430" i="4"/>
  <c r="H1299" i="1"/>
  <c r="G1299" i="1"/>
  <c r="H565" i="1"/>
  <c r="G565" i="1"/>
  <c r="H1400" i="1"/>
  <c r="G1400" i="1"/>
  <c r="H1254" i="1"/>
  <c r="G1254" i="1"/>
  <c r="H149" i="1"/>
  <c r="G149" i="1"/>
  <c r="H1180" i="1"/>
  <c r="G1180" i="1"/>
  <c r="H160" i="1"/>
  <c r="G160" i="1"/>
  <c r="H1017" i="1"/>
  <c r="G1017" i="1"/>
  <c r="I31" i="3"/>
  <c r="D1536" i="1"/>
  <c r="G1536" i="1" s="1"/>
  <c r="D640" i="4"/>
  <c r="C529" i="1"/>
  <c r="F535" i="4"/>
  <c r="H1524" i="1"/>
  <c r="G1524" i="1"/>
  <c r="F69" i="5"/>
  <c r="C1074" i="1"/>
  <c r="H23" i="3"/>
  <c r="D299" i="4"/>
  <c r="H18" i="3"/>
  <c r="C148" i="1"/>
  <c r="F152" i="4"/>
  <c r="H1124" i="1"/>
  <c r="G1124" i="1"/>
  <c r="F7" i="5"/>
  <c r="D6" i="5"/>
  <c r="H22" i="3"/>
  <c r="C1012" i="1"/>
  <c r="H623" i="1"/>
  <c r="G623" i="1"/>
  <c r="D418" i="4"/>
  <c r="C355" i="1"/>
  <c r="F360" i="4"/>
  <c r="K1480" i="9"/>
  <c r="H425" i="1"/>
  <c r="G425" i="1"/>
  <c r="H485" i="1"/>
  <c r="G485" i="1"/>
  <c r="G347" i="9"/>
  <c r="E347" i="9" s="1"/>
  <c r="B347" i="9" s="1"/>
  <c r="G345" i="9"/>
  <c r="E345" i="9" s="1"/>
  <c r="C1537" i="1"/>
  <c r="H33" i="3"/>
  <c r="H1206" i="1"/>
  <c r="G1206" i="1"/>
  <c r="H45" i="1"/>
  <c r="G45" i="1"/>
  <c r="H316" i="1"/>
  <c r="G316" i="1"/>
  <c r="F175" i="5"/>
  <c r="C1179" i="1"/>
  <c r="H9" i="3"/>
  <c r="B342" i="9"/>
  <c r="H1620" i="1"/>
  <c r="G1620" i="1"/>
  <c r="H11" i="3"/>
  <c r="E643" i="4" l="1"/>
  <c r="D417" i="1"/>
  <c r="H148" i="1"/>
  <c r="G148" i="1"/>
  <c r="F640" i="4"/>
  <c r="C634" i="1"/>
  <c r="E341" i="9"/>
  <c r="I11" i="3" s="1"/>
  <c r="H355" i="1"/>
  <c r="G355" i="1"/>
  <c r="D295" i="1"/>
  <c r="E423" i="4"/>
  <c r="E424" i="4" s="1"/>
  <c r="D419" i="1" s="1"/>
  <c r="E301" i="4"/>
  <c r="D297" i="1" s="1"/>
  <c r="G2" i="1"/>
  <c r="H2" i="1"/>
  <c r="H1621" i="1"/>
  <c r="G1621" i="1"/>
  <c r="F417" i="4"/>
  <c r="C412" i="1"/>
  <c r="H1537" i="1"/>
  <c r="G1537" i="1"/>
  <c r="H1074" i="1"/>
  <c r="G1074" i="1"/>
  <c r="H529" i="1"/>
  <c r="G529" i="1"/>
  <c r="H1536" i="1"/>
  <c r="B345" i="9"/>
  <c r="E344" i="9"/>
  <c r="I10" i="3" s="1"/>
  <c r="H1012" i="1"/>
  <c r="G1012" i="1"/>
  <c r="C417" i="1"/>
  <c r="D643" i="4"/>
  <c r="F422" i="4"/>
  <c r="C295" i="1"/>
  <c r="D423" i="4"/>
  <c r="D301" i="4"/>
  <c r="F299" i="4"/>
  <c r="E346" i="9"/>
  <c r="H424" i="1"/>
  <c r="G424" i="1"/>
  <c r="D300" i="4"/>
  <c r="H303" i="1"/>
  <c r="G303" i="1"/>
  <c r="F418" i="4"/>
  <c r="C413" i="1"/>
  <c r="H1179" i="1"/>
  <c r="G1179" i="1"/>
  <c r="C1011" i="1"/>
  <c r="G306" i="9"/>
  <c r="E306" i="9" s="1"/>
  <c r="B306" i="9" s="1"/>
  <c r="G299" i="9"/>
  <c r="E299" i="9" s="1"/>
  <c r="F6" i="5"/>
  <c r="F639" i="4"/>
  <c r="C633" i="1"/>
  <c r="N3" i="9"/>
  <c r="K3" i="9"/>
  <c r="I9" i="3"/>
  <c r="G20" i="9" l="1"/>
  <c r="D425" i="4"/>
  <c r="C418" i="1"/>
  <c r="F423" i="4"/>
  <c r="D644" i="4"/>
  <c r="H295" i="1"/>
  <c r="G295" i="1"/>
  <c r="D645" i="4"/>
  <c r="F643" i="4"/>
  <c r="C637" i="1"/>
  <c r="H413" i="1"/>
  <c r="G413" i="1"/>
  <c r="G417" i="1"/>
  <c r="H417" i="1"/>
  <c r="H412" i="1"/>
  <c r="G412" i="1"/>
  <c r="H634" i="1"/>
  <c r="G634" i="1"/>
  <c r="D424" i="4"/>
  <c r="F300" i="4"/>
  <c r="C296" i="1"/>
  <c r="H20" i="9"/>
  <c r="E644" i="4"/>
  <c r="D418" i="1"/>
  <c r="E425" i="4"/>
  <c r="D420" i="1" s="1"/>
  <c r="H633" i="1"/>
  <c r="G633" i="1"/>
  <c r="B299" i="9"/>
  <c r="H8" i="3"/>
  <c r="M3" i="9" s="1"/>
  <c r="G1011" i="1"/>
  <c r="H1011" i="1"/>
  <c r="F301" i="4"/>
  <c r="C297" i="1"/>
  <c r="D637" i="1"/>
  <c r="E646" i="4" l="1"/>
  <c r="D638" i="1"/>
  <c r="H296" i="1"/>
  <c r="G296" i="1"/>
  <c r="C639" i="1"/>
  <c r="D649" i="4"/>
  <c r="F645" i="4"/>
  <c r="G297" i="1"/>
  <c r="H297" i="1"/>
  <c r="F424" i="4"/>
  <c r="C419" i="1"/>
  <c r="H333" i="9"/>
  <c r="G333" i="9"/>
  <c r="H418" i="1"/>
  <c r="G418" i="1"/>
  <c r="D646" i="4"/>
  <c r="F644" i="4"/>
  <c r="C638" i="1"/>
  <c r="F425" i="4"/>
  <c r="C420" i="1"/>
  <c r="E645" i="4"/>
  <c r="G637" i="1"/>
  <c r="H637" i="1"/>
  <c r="E20" i="9"/>
  <c r="B20" i="9" s="1"/>
  <c r="H419" i="1" l="1"/>
  <c r="G419" i="1"/>
  <c r="E649" i="4"/>
  <c r="G297" i="9" s="1"/>
  <c r="E297" i="9" s="1"/>
  <c r="B297" i="9" s="1"/>
  <c r="D639" i="1"/>
  <c r="H639" i="1" s="1"/>
  <c r="H420" i="1"/>
  <c r="G420" i="1"/>
  <c r="F649" i="4"/>
  <c r="H19" i="3"/>
  <c r="C643" i="1"/>
  <c r="G638" i="1"/>
  <c r="H638" i="1"/>
  <c r="F646" i="4"/>
  <c r="C640" i="1"/>
  <c r="D650" i="4"/>
  <c r="E333" i="9"/>
  <c r="D640" i="1"/>
  <c r="E650" i="4"/>
  <c r="G639" i="1" l="1"/>
  <c r="H640" i="1"/>
  <c r="G640" i="1"/>
  <c r="D643" i="1"/>
  <c r="H643" i="1" s="1"/>
  <c r="I19" i="3"/>
  <c r="B333" i="9"/>
  <c r="E298" i="9"/>
  <c r="I8" i="3" s="1"/>
  <c r="I20" i="3"/>
  <c r="D644" i="1"/>
  <c r="F650" i="4"/>
  <c r="H20" i="3"/>
  <c r="C644" i="1"/>
  <c r="H7" i="3" l="1"/>
  <c r="J3" i="9" s="1"/>
  <c r="K8" i="9" s="1"/>
  <c r="G643" i="1"/>
  <c r="H644" i="1"/>
  <c r="G644" i="1"/>
  <c r="J12" i="9" l="1"/>
  <c r="I5" i="9"/>
  <c r="M16" i="9"/>
  <c r="K7" i="9"/>
  <c r="H18" i="9"/>
  <c r="K10" i="9"/>
  <c r="H21" i="9"/>
  <c r="K11" i="9"/>
  <c r="K6" i="9"/>
  <c r="J7" i="9"/>
  <c r="J11" i="9"/>
  <c r="L15" i="9"/>
  <c r="F15" i="9" s="1"/>
  <c r="I9" i="9"/>
  <c r="I7" i="9"/>
  <c r="H295" i="9"/>
  <c r="G15" i="9"/>
  <c r="E15" i="9" s="1"/>
  <c r="I13" i="9"/>
  <c r="I11" i="9"/>
  <c r="M15" i="9"/>
  <c r="J17" i="9"/>
  <c r="G17" i="9"/>
  <c r="K13" i="9"/>
  <c r="J5" i="9"/>
  <c r="G295" i="9"/>
  <c r="H16" i="9"/>
  <c r="L16" i="9"/>
  <c r="L293" i="9"/>
  <c r="F293" i="9" s="1"/>
  <c r="B293" i="9" s="1"/>
  <c r="J10" i="9"/>
  <c r="J6" i="9"/>
  <c r="G22" i="9"/>
  <c r="J9" i="9"/>
  <c r="K12" i="9"/>
  <c r="H15" i="9"/>
  <c r="K9" i="9"/>
  <c r="I17" i="9"/>
  <c r="J8" i="9"/>
  <c r="H22" i="9"/>
  <c r="I8" i="9"/>
  <c r="G16" i="9"/>
  <c r="I6" i="9"/>
  <c r="K5" i="9"/>
  <c r="H17" i="9"/>
  <c r="G18" i="9"/>
  <c r="E18" i="9" s="1"/>
  <c r="B18" i="9" s="1"/>
  <c r="I12" i="9"/>
  <c r="G21" i="9"/>
  <c r="E21" i="9" s="1"/>
  <c r="B21" i="9" s="1"/>
  <c r="J13" i="9"/>
  <c r="F16" i="9" l="1"/>
  <c r="F23" i="9"/>
  <c r="E295" i="9"/>
  <c r="E23" i="9" s="1"/>
  <c r="I7" i="3" s="1"/>
  <c r="E16" i="9"/>
  <c r="E10" i="9"/>
  <c r="B10" i="9" s="1"/>
  <c r="E13" i="9"/>
  <c r="B13" i="9" s="1"/>
  <c r="E8" i="9"/>
  <c r="B8" i="9" s="1"/>
  <c r="E11" i="9"/>
  <c r="B11" i="9" s="1"/>
  <c r="E5" i="9"/>
  <c r="B5" i="9" s="1"/>
  <c r="E9" i="9"/>
  <c r="B9" i="9" s="1"/>
  <c r="E7" i="9"/>
  <c r="B7" i="9" s="1"/>
  <c r="E17" i="9"/>
  <c r="B17" i="9" s="1"/>
  <c r="E12" i="9"/>
  <c r="B12" i="9" s="1"/>
  <c r="E22" i="9"/>
  <c r="B22" i="9" s="1"/>
  <c r="E6" i="9"/>
  <c r="B6" i="9" s="1"/>
  <c r="B16" i="9"/>
  <c r="F14" i="9"/>
  <c r="B295" i="9"/>
  <c r="B15" i="9"/>
  <c r="F3" i="9" l="1"/>
  <c r="E14" i="9"/>
  <c r="I13" i="3" s="1"/>
  <c r="E4" i="9"/>
  <c r="E3" i="9" l="1"/>
</calcChain>
</file>

<file path=xl/sharedStrings.xml><?xml version="1.0" encoding="utf-8"?>
<sst xmlns="http://schemas.openxmlformats.org/spreadsheetml/2006/main" count="4724" uniqueCount="3656">
  <si>
    <t>Obveznik:</t>
  </si>
  <si>
    <t>42784 - Osnovna škola Špansko Oranice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</si>
  <si>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</si>
  <si>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</si>
  <si>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</si>
  <si>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</si>
  <si>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</si>
  <si>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</si>
  <si>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</si>
  <si>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</si>
  <si>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</si>
  <si>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</si>
  <si>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</si>
  <si>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</si>
  <si>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</si>
  <si>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</si>
  <si>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</si>
  <si>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</si>
  <si>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</si>
  <si>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</si>
  <si>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</si>
  <si>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</si>
  <si>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</si>
  <si>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</si>
  <si>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</si>
  <si>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</si>
  <si>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</si>
  <si>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</si>
  <si>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</si>
  <si>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</si>
  <si>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</si>
  <si>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</si>
  <si>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</si>
  <si>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</si>
  <si>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</si>
  <si>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</si>
  <si>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</si>
  <si>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</si>
  <si>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</si>
  <si>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</si>
  <si>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</si>
  <si>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</si>
  <si>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</si>
  <si>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</si>
  <si>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</si>
  <si>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</si>
  <si>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</si>
  <si>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</si>
  <si>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</si>
  <si>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</si>
  <si>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</si>
  <si>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</si>
  <si>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</si>
  <si>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</si>
  <si>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</si>
  <si>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</si>
  <si>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</si>
  <si>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</si>
  <si>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</si>
  <si>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</si>
  <si>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</si>
  <si>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</si>
  <si>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</si>
  <si>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</si>
  <si>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</si>
  <si>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</si>
  <si>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</si>
  <si>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</si>
  <si>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</si>
  <si>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</si>
  <si>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</si>
  <si>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</si>
  <si>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</si>
  <si>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</si>
  <si>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</si>
  <si>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</si>
  <si>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</si>
  <si>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</si>
  <si>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</si>
  <si>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</si>
  <si>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</si>
  <si>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</si>
  <si>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</si>
  <si>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</si>
  <si>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</si>
  <si>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</si>
  <si>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</si>
  <si>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</si>
  <si>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</si>
  <si>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</si>
  <si>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</si>
  <si>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</si>
  <si>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</si>
  <si>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</si>
  <si>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</si>
  <si>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</si>
  <si>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</si>
  <si>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</si>
  <si>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</si>
  <si>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</si>
  <si>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</si>
  <si>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</si>
  <si>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</si>
  <si>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</si>
  <si>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</si>
  <si>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</si>
  <si>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</si>
  <si>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</si>
  <si>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</si>
  <si>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</si>
  <si>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</si>
  <si>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</si>
  <si>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</si>
  <si>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</si>
  <si>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</si>
  <si>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</si>
  <si>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</si>
  <si>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</si>
  <si>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</si>
  <si>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</si>
  <si>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</si>
  <si>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</si>
  <si>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</si>
  <si>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</si>
  <si>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</si>
  <si>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</si>
  <si>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</si>
  <si>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</si>
  <si>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</si>
  <si>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</si>
  <si>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</si>
  <si>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</si>
  <si>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</si>
  <si>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</si>
  <si>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</si>
  <si>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</si>
  <si>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</si>
  <si>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</si>
  <si>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</si>
  <si>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</si>
  <si>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</si>
  <si>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</si>
  <si>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</si>
  <si>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</si>
  <si>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</si>
  <si>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</si>
  <si>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</si>
  <si>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</si>
  <si>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</si>
  <si>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</si>
  <si>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</si>
  <si>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</si>
  <si>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</si>
  <si>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</si>
  <si>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</si>
  <si>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</si>
  <si>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</si>
  <si>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</si>
  <si>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</si>
  <si>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</si>
  <si>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</si>
  <si>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</si>
  <si>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</si>
  <si>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</si>
  <si>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</si>
  <si>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</si>
  <si>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</si>
  <si>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</si>
  <si>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</si>
  <si>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</si>
  <si>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</si>
  <si>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</si>
  <si>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</si>
  <si>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</si>
  <si>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</si>
  <si>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</si>
  <si>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</si>
  <si>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</si>
  <si>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</si>
  <si>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</si>
  <si>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</si>
  <si>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</si>
  <si>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</si>
  <si>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</si>
  <si>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</si>
  <si>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</si>
  <si>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</si>
  <si>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</si>
  <si>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</si>
  <si>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</si>
  <si>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</si>
  <si>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</si>
  <si>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</si>
  <si>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</si>
  <si>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</si>
  <si>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</si>
  <si>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</si>
  <si>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</si>
  <si>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</si>
  <si>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</si>
  <si>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</si>
  <si>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</si>
  <si>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</si>
  <si>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</si>
  <si>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</si>
  <si>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</si>
  <si>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</si>
  <si>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</si>
  <si>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</si>
  <si>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</si>
  <si>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</si>
  <si>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</si>
  <si>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</si>
  <si>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</si>
  <si>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</si>
  <si>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</si>
  <si>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</si>
  <si>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</si>
  <si>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</si>
  <si>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</si>
  <si>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</si>
  <si>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</si>
  <si>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</si>
  <si>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</si>
  <si>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</si>
  <si>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</si>
  <si>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</si>
  <si>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</si>
  <si>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</si>
  <si>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</si>
  <si>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</si>
  <si>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</si>
  <si>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</si>
  <si>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</si>
  <si>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</si>
  <si>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</si>
  <si>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</si>
  <si>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</si>
  <si>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</si>
  <si>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</si>
  <si>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</si>
  <si>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</si>
  <si>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</si>
  <si>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</si>
  <si>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</si>
  <si>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</si>
  <si>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</si>
  <si>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</si>
  <si>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</si>
  <si>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</si>
  <si>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</si>
  <si>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</si>
  <si>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</si>
  <si>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</si>
  <si>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</si>
  <si>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</si>
  <si>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</si>
  <si>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</si>
  <si>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</si>
  <si>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</si>
  <si>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</si>
  <si>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</si>
  <si>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</si>
  <si>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</si>
  <si>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</si>
  <si>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</si>
  <si>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</si>
  <si>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</si>
  <si>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</si>
  <si>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</si>
  <si>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</si>
  <si>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</si>
  <si>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</si>
  <si>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</si>
  <si>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</si>
  <si>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</si>
  <si>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</si>
  <si>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</si>
  <si>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</si>
  <si>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</si>
  <si>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</si>
  <si>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</si>
  <si>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</si>
  <si>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</si>
  <si>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</si>
  <si>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</si>
  <si>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</si>
  <si>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</si>
  <si>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</si>
  <si>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</si>
  <si>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</si>
  <si>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</si>
  <si>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</si>
  <si>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</si>
  <si>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</si>
  <si>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</si>
  <si>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</si>
  <si>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</si>
  <si>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</si>
  <si>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</si>
  <si>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</si>
  <si>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</si>
  <si>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</si>
  <si>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</si>
  <si>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</si>
  <si>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</si>
  <si>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</si>
  <si>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</si>
  <si>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</si>
  <si>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</si>
  <si>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</si>
  <si>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</si>
  <si>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</si>
  <si>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</si>
  <si>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</si>
  <si>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</si>
  <si>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</si>
  <si>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</si>
  <si>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</si>
  <si>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</si>
  <si>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</si>
  <si>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</si>
  <si>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</si>
  <si>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</si>
  <si>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</si>
  <si>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</si>
  <si>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</si>
  <si>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</si>
  <si>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</si>
  <si>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</si>
  <si>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</si>
  <si>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</si>
  <si>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</si>
  <si>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</si>
  <si>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</si>
  <si>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</si>
  <si>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</si>
  <si>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</si>
  <si>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</si>
  <si>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</si>
  <si>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</si>
  <si>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</si>
  <si>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</si>
  <si>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</si>
  <si>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</si>
  <si>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</si>
  <si>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</si>
  <si>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</si>
  <si>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</si>
  <si>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</si>
  <si>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</si>
  <si>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</si>
  <si>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</si>
  <si>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</si>
  <si>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</si>
  <si>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</si>
  <si>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</si>
  <si>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</si>
  <si>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</si>
  <si>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</si>
  <si>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</si>
  <si>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</si>
  <si>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</si>
  <si>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</si>
  <si>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</si>
  <si>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</si>
  <si>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</si>
  <si>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</si>
  <si>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</si>
  <si>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</si>
  <si>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</si>
  <si>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</si>
  <si>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</si>
  <si>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</si>
  <si>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</si>
  <si>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</si>
  <si>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</si>
  <si>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</si>
  <si>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</si>
  <si>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</si>
  <si>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</si>
  <si>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</si>
  <si>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</si>
  <si>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</si>
  <si>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</si>
  <si>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</si>
  <si>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</si>
  <si>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</si>
  <si>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</si>
  <si>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</si>
  <si>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</si>
  <si>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</si>
  <si>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</si>
  <si>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</si>
  <si>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</si>
  <si>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</si>
  <si>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</si>
  <si>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</si>
  <si>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</si>
  <si>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</si>
  <si>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</si>
  <si>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</si>
  <si>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</si>
  <si>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</si>
  <si>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</si>
  <si>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</si>
  <si>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</si>
  <si>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</si>
  <si>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</si>
  <si>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</si>
  <si>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</si>
  <si>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</si>
  <si>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</si>
  <si>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</si>
  <si>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</si>
  <si>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</si>
  <si>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</si>
  <si>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</si>
  <si>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</si>
  <si>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</si>
  <si>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</si>
  <si>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</si>
  <si>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</si>
  <si>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</si>
  <si>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</si>
  <si>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</si>
  <si>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</si>
  <si>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</si>
  <si>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</si>
  <si>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</si>
  <si>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</si>
  <si>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</si>
  <si>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</si>
  <si>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</si>
  <si>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</si>
  <si>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</si>
  <si>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</si>
  <si>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</si>
  <si>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</si>
  <si>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</si>
  <si>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</si>
  <si>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</si>
  <si>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</si>
  <si>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</si>
  <si>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</si>
  <si>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</si>
  <si>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</si>
  <si>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</si>
  <si>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</si>
  <si>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</si>
  <si>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</si>
  <si>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</si>
  <si>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</si>
  <si>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</si>
  <si>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</si>
  <si>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</si>
  <si>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</si>
  <si>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</si>
  <si>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</si>
  <si>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</si>
  <si>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</si>
  <si>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</si>
  <si>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</si>
  <si>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</si>
  <si>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</si>
  <si>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</si>
  <si>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</si>
  <si>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</si>
  <si>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</si>
  <si>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</si>
  <si>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</si>
  <si>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</si>
  <si>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</si>
  <si>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</si>
  <si>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</si>
  <si>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</si>
  <si>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</si>
  <si>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</si>
  <si>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</si>
  <si>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</si>
  <si>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</si>
  <si>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</si>
  <si>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</si>
  <si>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</si>
  <si>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</si>
  <si>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</si>
  <si>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</si>
  <si>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</si>
  <si>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</si>
  <si>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</si>
  <si>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</si>
  <si>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</si>
  <si>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</si>
  <si>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</si>
  <si>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</si>
  <si>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</si>
  <si>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</si>
  <si>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</si>
  <si>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</si>
  <si>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</si>
  <si>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</si>
  <si>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</si>
  <si>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</si>
  <si>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</si>
  <si>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</si>
  <si>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</si>
  <si>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</si>
  <si>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</si>
  <si>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</si>
  <si>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</si>
  <si>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</si>
  <si>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</si>
  <si>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</si>
  <si>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</si>
  <si>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</si>
  <si>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</si>
  <si>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</si>
  <si>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</si>
  <si>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</si>
  <si>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</si>
  <si>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</si>
  <si>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</si>
  <si>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</si>
  <si>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</si>
  <si>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</si>
  <si>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</si>
  <si>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</si>
  <si>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</si>
  <si>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</si>
  <si>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</si>
  <si>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</si>
  <si>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</si>
  <si>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</si>
  <si>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</si>
  <si>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</si>
  <si>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</si>
  <si>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</si>
  <si>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</si>
  <si>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</si>
  <si>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</si>
  <si>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</si>
  <si>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</si>
  <si>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</si>
  <si>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</si>
  <si>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</si>
  <si>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</si>
  <si>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</si>
  <si>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</si>
  <si>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</si>
  <si>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</si>
  <si>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</si>
  <si>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</si>
  <si>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</si>
  <si>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</si>
  <si>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</si>
  <si>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</si>
  <si>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</si>
  <si>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</si>
  <si>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</si>
  <si>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</si>
  <si>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</si>
  <si>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</si>
  <si>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</si>
  <si>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</si>
  <si>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</si>
  <si>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</si>
  <si>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</si>
  <si>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</si>
  <si>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</si>
  <si>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</si>
  <si>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</si>
  <si>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</si>
  <si>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</si>
  <si>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</si>
  <si>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</si>
  <si>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</si>
  <si>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</si>
  <si>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</si>
  <si>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</si>
  <si>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</si>
  <si>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</si>
  <si>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</si>
  <si>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</si>
  <si>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</si>
  <si>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</si>
  <si>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</si>
  <si>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</si>
  <si>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</si>
  <si>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</si>
  <si>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</si>
  <si>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</si>
  <si>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</si>
  <si>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</si>
  <si>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</si>
  <si>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</si>
  <si>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</si>
  <si>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</si>
  <si>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</si>
  <si>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</si>
  <si>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</si>
  <si>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</si>
  <si>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</si>
  <si>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</si>
  <si>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</si>
  <si>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</si>
  <si>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</si>
  <si>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</si>
  <si>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</si>
  <si>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</si>
  <si>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</si>
  <si>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</si>
  <si>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</si>
  <si>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</si>
  <si>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</si>
  <si>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</si>
  <si>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</si>
  <si>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</si>
  <si>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</si>
  <si>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</si>
  <si>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</si>
  <si>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</si>
  <si>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</si>
  <si>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</si>
  <si>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</si>
  <si>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</si>
  <si>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</si>
  <si>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</si>
  <si>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</si>
  <si>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</si>
  <si>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</si>
  <si>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</si>
  <si>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</si>
  <si>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</si>
  <si>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</si>
  <si>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</si>
  <si>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</si>
  <si>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</si>
  <si>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</si>
  <si>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</si>
  <si>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</si>
  <si>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</si>
  <si>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</si>
  <si>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</si>
  <si>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</si>
  <si>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</si>
  <si>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</si>
  <si>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</si>
  <si>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</si>
  <si>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</si>
  <si>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</si>
  <si>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</si>
  <si>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</si>
  <si>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</si>
  <si>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</si>
  <si>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</si>
  <si>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</si>
  <si>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</si>
  <si>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</si>
  <si>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</si>
  <si>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</si>
  <si>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</si>
  <si>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</si>
  <si>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</si>
  <si>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</si>
  <si>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</si>
  <si>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</si>
  <si>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</si>
  <si>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</si>
  <si>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</si>
  <si>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</si>
  <si>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</si>
  <si>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</si>
  <si>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</si>
  <si>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</si>
  <si>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</si>
  <si>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</si>
  <si>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</si>
  <si>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</si>
  <si>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</si>
  <si>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</si>
  <si>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</si>
  <si>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</si>
  <si>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</si>
  <si>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</si>
  <si>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</si>
  <si>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</si>
  <si>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</si>
  <si>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</si>
  <si>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</si>
  <si>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</si>
  <si>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</si>
  <si>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</si>
  <si>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</si>
  <si>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</si>
  <si>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</si>
  <si>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</si>
  <si>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</si>
  <si>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</si>
  <si>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</si>
  <si>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</si>
  <si>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</si>
  <si>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</si>
  <si>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</si>
  <si>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</si>
  <si>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</si>
  <si>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</si>
  <si>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</si>
  <si>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</si>
  <si>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</si>
  <si>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</si>
  <si>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</si>
  <si>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</si>
  <si>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</si>
  <si>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</si>
  <si>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</si>
  <si>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</si>
  <si>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</si>
  <si>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</si>
  <si>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</si>
  <si>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</si>
  <si>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</si>
  <si>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</si>
  <si>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</si>
  <si>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</si>
  <si>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</si>
  <si>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</si>
  <si>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</si>
  <si>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</si>
  <si>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</si>
  <si>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</si>
  <si>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</si>
  <si>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</si>
  <si>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</si>
  <si>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</si>
  <si>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</si>
  <si>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</si>
  <si>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</si>
  <si>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</si>
  <si>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</si>
  <si>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</si>
  <si>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</si>
  <si>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</si>
  <si>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</si>
  <si>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</si>
  <si>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</si>
  <si>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</si>
  <si>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</si>
  <si>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</si>
  <si>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</si>
  <si>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</si>
  <si>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</si>
  <si>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</si>
  <si>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</si>
  <si>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</si>
  <si>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</si>
  <si>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</si>
  <si>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</si>
  <si>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</si>
  <si>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</si>
  <si>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</si>
  <si>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</si>
  <si>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</si>
  <si>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</si>
  <si>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</si>
  <si>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</si>
  <si>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</si>
  <si>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</si>
  <si>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</si>
  <si>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</si>
  <si>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</si>
  <si>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</si>
  <si>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</si>
  <si>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</si>
  <si>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</si>
  <si>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</si>
  <si>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</si>
  <si>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</si>
  <si>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</si>
  <si>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</si>
  <si>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</si>
  <si>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</si>
  <si>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</si>
  <si>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</si>
  <si>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</si>
  <si>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</si>
  <si>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</si>
  <si>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</si>
  <si>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</si>
  <si>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</si>
  <si>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</si>
  <si>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</si>
  <si>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</si>
  <si>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</si>
  <si>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</si>
  <si>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</si>
  <si>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</si>
  <si>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</si>
  <si>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</si>
  <si>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</si>
  <si>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</si>
  <si>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</si>
  <si>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</si>
  <si>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</si>
  <si>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</si>
  <si>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</si>
  <si>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</si>
  <si>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</si>
  <si>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</si>
  <si>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</si>
  <si>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</si>
  <si>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</si>
  <si>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</si>
  <si>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</si>
  <si>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</si>
  <si>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</si>
  <si>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</si>
  <si>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</si>
  <si>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</si>
  <si>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</si>
  <si>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</si>
  <si>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</si>
  <si>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</si>
  <si>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</si>
  <si>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</si>
  <si>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</si>
  <si>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</si>
  <si>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</si>
  <si>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</si>
  <si>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</si>
  <si>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</si>
  <si>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</si>
  <si>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</si>
  <si>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</si>
  <si>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</si>
  <si>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</si>
  <si>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</si>
  <si>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</si>
  <si>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</si>
  <si>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</si>
  <si>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</si>
  <si>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</si>
  <si>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</si>
  <si>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</si>
  <si>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</si>
  <si>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</si>
  <si>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</si>
  <si>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</si>
  <si>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</si>
  <si>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</si>
  <si>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</si>
  <si>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</si>
  <si>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</si>
  <si>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</si>
  <si>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</si>
  <si>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</si>
  <si>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</si>
  <si>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</si>
  <si>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</si>
  <si>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</si>
  <si>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</si>
  <si>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</si>
  <si>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</si>
  <si>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</si>
  <si>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</si>
  <si>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</si>
  <si>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</si>
  <si>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</si>
  <si>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</si>
  <si>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</si>
  <si>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</si>
  <si>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</si>
  <si>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</si>
  <si>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</si>
  <si>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</si>
  <si>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</si>
  <si>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</si>
  <si>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</si>
  <si>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</si>
  <si>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</si>
  <si>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</si>
  <si>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</si>
  <si>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</si>
  <si>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</si>
  <si>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</si>
  <si>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</si>
  <si>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</si>
  <si>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</si>
  <si>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</si>
  <si>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</si>
  <si>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</si>
  <si>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</si>
  <si>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</si>
  <si>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</si>
  <si>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</si>
  <si>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</si>
  <si>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</si>
  <si>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</si>
  <si>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</si>
  <si>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</si>
  <si>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</si>
  <si>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</si>
  <si>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</si>
  <si>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</si>
  <si>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</si>
  <si>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</si>
  <si>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</si>
  <si>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</si>
  <si>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</si>
  <si>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</si>
  <si>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</si>
  <si>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</si>
  <si>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</si>
  <si>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</si>
  <si>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</si>
  <si>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</si>
  <si>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</si>
  <si>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</si>
  <si>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</si>
  <si>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</si>
  <si>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</si>
  <si>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</si>
  <si>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</si>
  <si>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</si>
  <si>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</si>
  <si>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</si>
  <si>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</si>
  <si>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</si>
  <si>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</si>
  <si>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</si>
  <si>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</si>
  <si>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</si>
  <si>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</si>
  <si>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</si>
  <si>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</si>
  <si>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</si>
  <si>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</si>
  <si>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</si>
  <si>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</si>
  <si>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</si>
  <si>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</si>
  <si>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</si>
  <si>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</si>
  <si>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</si>
  <si>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</si>
  <si>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</si>
  <si>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</si>
  <si>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</si>
  <si>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</si>
  <si>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</si>
  <si>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</si>
  <si>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</si>
  <si>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</si>
  <si>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</si>
  <si>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</si>
  <si>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</si>
  <si>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</si>
  <si>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</si>
  <si>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</si>
  <si>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</si>
  <si>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</si>
  <si>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</si>
  <si>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</si>
  <si>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</si>
  <si>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</si>
  <si>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</si>
  <si>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</si>
  <si>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</si>
  <si>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</si>
  <si>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</si>
  <si>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</si>
  <si>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</si>
  <si>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</si>
  <si>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</si>
  <si>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</si>
  <si>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</si>
  <si>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</si>
  <si>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</si>
  <si>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</si>
  <si>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</si>
  <si>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</si>
  <si>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</si>
  <si>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</si>
  <si>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</si>
  <si>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</si>
  <si>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</si>
  <si>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</si>
  <si>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</si>
  <si>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</si>
  <si>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</si>
  <si>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</si>
  <si>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</si>
  <si>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</si>
  <si>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</si>
  <si>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</si>
  <si>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</si>
  <si>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</si>
  <si>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</si>
  <si>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</si>
  <si>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</si>
  <si>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</si>
  <si>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</si>
  <si>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</si>
  <si>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</si>
  <si>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</si>
  <si>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</si>
  <si>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</si>
  <si>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</si>
  <si>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</si>
  <si>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</si>
  <si>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</si>
  <si>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</si>
  <si>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</si>
  <si>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</si>
  <si>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</si>
  <si>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</si>
  <si>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</si>
  <si>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</si>
  <si>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</si>
  <si>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</si>
  <si>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</si>
  <si>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</si>
  <si>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</si>
  <si>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</si>
  <si>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</si>
  <si>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</si>
  <si>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</si>
  <si>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</si>
  <si>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</si>
  <si>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</si>
  <si>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</si>
  <si>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</si>
  <si>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</si>
  <si>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</si>
  <si>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</si>
  <si>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</si>
  <si>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</si>
  <si>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</si>
  <si>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</si>
  <si>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</si>
  <si>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</si>
  <si>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</si>
  <si>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</si>
  <si>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</si>
  <si>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</si>
  <si>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</si>
  <si>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</si>
  <si>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</si>
  <si>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</si>
  <si>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</si>
  <si>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</si>
  <si>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</si>
  <si>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</si>
  <si>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</si>
  <si>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</si>
  <si>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</si>
  <si>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</si>
  <si>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</si>
  <si>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</si>
  <si>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</si>
  <si>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</si>
  <si>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</si>
  <si>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</si>
  <si>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</si>
  <si>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</si>
  <si>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</si>
  <si>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</si>
  <si>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</si>
  <si>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</si>
  <si>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</si>
  <si>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</si>
  <si>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</si>
  <si>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</si>
  <si>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</si>
  <si>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</si>
  <si>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</si>
  <si>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</si>
  <si>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</si>
  <si>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</si>
  <si>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</si>
  <si>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</si>
  <si>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</si>
  <si>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</si>
  <si>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</si>
  <si>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</si>
  <si>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</si>
  <si>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</si>
  <si>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</si>
  <si>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</si>
  <si>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</si>
  <si>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</si>
  <si>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</si>
  <si>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</si>
  <si>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</si>
  <si>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</si>
  <si>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</si>
  <si>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</si>
  <si>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</si>
  <si>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</si>
  <si>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</si>
  <si>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</si>
  <si>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</si>
  <si>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</si>
  <si>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</si>
  <si>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</si>
  <si>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</si>
  <si>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</si>
  <si>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</si>
  <si>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</si>
  <si>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</si>
  <si>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</si>
  <si>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</si>
  <si>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</si>
  <si>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</si>
  <si>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</si>
  <si>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</si>
  <si>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</si>
  <si>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</si>
  <si>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</si>
  <si>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</si>
  <si>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</si>
  <si>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</si>
  <si>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</si>
  <si>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</si>
  <si>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</si>
  <si>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</si>
  <si>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</si>
  <si>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</si>
  <si>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</si>
  <si>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</si>
  <si>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</si>
  <si>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</si>
  <si>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</si>
  <si>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</si>
  <si>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</si>
  <si>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</si>
  <si>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</si>
  <si>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</si>
  <si>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</si>
  <si>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</si>
  <si>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</si>
  <si>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</si>
  <si>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</si>
  <si>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</si>
  <si>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</si>
  <si>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</si>
  <si>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</si>
  <si>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</si>
  <si>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</si>
  <si>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</si>
  <si>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</si>
  <si>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</si>
  <si>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</si>
  <si>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</si>
  <si>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</si>
  <si>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</si>
  <si>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</si>
  <si>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</si>
  <si>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</si>
  <si>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</si>
  <si>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</si>
  <si>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</si>
  <si>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</si>
  <si>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</si>
  <si>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</si>
  <si>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</si>
  <si>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</si>
  <si>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</si>
  <si>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</si>
  <si>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</si>
  <si>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</si>
  <si>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</si>
  <si>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</si>
  <si>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</si>
  <si>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</si>
  <si>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</si>
  <si>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</si>
  <si>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</si>
  <si>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</si>
  <si>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</si>
  <si>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</si>
  <si>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</si>
  <si>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</si>
  <si>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</si>
  <si>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</si>
  <si>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</si>
  <si>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</si>
  <si>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</si>
  <si>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</si>
  <si>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</si>
  <si>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</si>
  <si>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</si>
  <si>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</si>
  <si>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</si>
  <si>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</si>
  <si>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</si>
  <si>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</si>
  <si>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</si>
  <si>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</si>
  <si>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</si>
  <si>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</si>
  <si>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</si>
  <si>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</si>
  <si>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</si>
  <si>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</si>
  <si>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</si>
  <si>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</si>
  <si>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</si>
  <si>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</si>
  <si>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</si>
  <si>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</si>
  <si>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</si>
  <si>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</si>
  <si>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</si>
  <si>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</si>
  <si>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</si>
  <si>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</si>
  <si>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</si>
  <si>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</si>
  <si>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</si>
  <si>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</si>
  <si>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</si>
  <si>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</si>
  <si>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</si>
  <si>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</si>
  <si>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</si>
  <si>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</si>
  <si>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</si>
  <si>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</si>
  <si>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</si>
  <si>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</si>
  <si>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</si>
  <si>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</si>
  <si>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</si>
  <si>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</si>
  <si>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</si>
  <si>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</si>
  <si>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</si>
  <si>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</si>
  <si>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</si>
  <si>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</si>
  <si>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</si>
  <si>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</si>
  <si>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</si>
  <si>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</si>
  <si>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</si>
  <si>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</si>
  <si>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</si>
  <si>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</si>
  <si>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</si>
  <si>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</si>
  <si>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</si>
  <si>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</si>
  <si>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</si>
  <si>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</si>
  <si>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</si>
  <si>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</si>
  <si>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</si>
  <si>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</si>
  <si>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</si>
  <si>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</si>
  <si>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</si>
  <si>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</si>
  <si>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</si>
  <si>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</si>
  <si>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</si>
  <si>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</si>
  <si>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</si>
  <si>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</si>
  <si>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</si>
  <si>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</si>
  <si>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</si>
  <si>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</si>
  <si>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</si>
  <si>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</si>
  <si>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</si>
  <si>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</si>
  <si>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</si>
  <si>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</si>
  <si>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</si>
  <si>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</si>
  <si>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</si>
  <si>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</si>
  <si>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</si>
  <si>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</si>
  <si>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</si>
  <si>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</si>
  <si>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</si>
  <si>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</si>
  <si>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</si>
  <si>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</si>
  <si>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</si>
  <si>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</si>
  <si>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</si>
  <si>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</si>
  <si>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</si>
  <si>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</si>
  <si>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</si>
  <si>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</si>
  <si>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</si>
  <si>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</si>
  <si>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</si>
  <si>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</si>
  <si>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</si>
  <si>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</si>
  <si>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</si>
  <si>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</si>
  <si>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</si>
  <si>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</si>
  <si>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</si>
  <si>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</si>
  <si>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</si>
  <si>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</si>
  <si>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</si>
  <si>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</si>
  <si>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</si>
  <si>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</si>
  <si>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</si>
  <si>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</si>
  <si>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</si>
  <si>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</si>
  <si>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</si>
  <si>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</si>
  <si>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</si>
  <si>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</si>
  <si>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</si>
  <si>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</si>
  <si>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</si>
  <si>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</si>
  <si>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</si>
  <si>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</si>
  <si>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</si>
  <si>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</si>
  <si>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</si>
  <si>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</si>
  <si>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</si>
  <si>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</si>
  <si>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</si>
  <si>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</si>
  <si>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</si>
  <si>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</si>
  <si>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</si>
  <si>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</si>
  <si>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</si>
  <si>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</si>
  <si>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</si>
  <si>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</si>
  <si>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</si>
  <si>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</si>
  <si>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</si>
  <si>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</si>
  <si>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</si>
  <si>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</si>
  <si>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</si>
  <si>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</si>
  <si>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</si>
  <si>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</si>
  <si>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</si>
  <si>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</si>
  <si>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</si>
  <si>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</si>
  <si>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</si>
  <si>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</si>
  <si>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</si>
  <si>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</si>
  <si>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</si>
  <si>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</si>
  <si>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</si>
  <si>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</si>
  <si>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</si>
  <si>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</si>
  <si>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</si>
  <si>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</si>
  <si>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</si>
  <si>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</si>
  <si>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</si>
  <si>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</si>
  <si>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</si>
  <si>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</si>
  <si>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</si>
  <si>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</si>
  <si>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</si>
  <si>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</si>
  <si>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</si>
  <si>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</si>
  <si>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</si>
  <si>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</si>
  <si>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</si>
  <si>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</si>
  <si>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</si>
  <si>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</si>
  <si>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</si>
  <si>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</si>
  <si>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</si>
  <si>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</si>
  <si>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</si>
  <si>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</si>
  <si>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</si>
  <si>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</si>
  <si>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</si>
  <si>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</si>
  <si>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</si>
  <si>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</si>
  <si>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</si>
  <si>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</si>
  <si>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</si>
  <si>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</si>
  <si>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</si>
  <si>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</si>
  <si>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</si>
  <si>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</si>
  <si>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</si>
  <si>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</si>
  <si>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</si>
  <si>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</si>
  <si>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</si>
  <si>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</si>
  <si>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</si>
  <si>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</si>
  <si>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</si>
  <si>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</si>
  <si>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</si>
  <si>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</si>
  <si>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</si>
  <si>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</si>
  <si>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</si>
  <si>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</si>
  <si>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</si>
  <si>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</si>
  <si>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</si>
  <si>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</si>
  <si>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</si>
  <si>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</si>
  <si>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</si>
  <si>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</si>
  <si>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</si>
  <si>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</si>
  <si>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</si>
  <si>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</si>
  <si>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</si>
  <si>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</si>
  <si>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</si>
  <si>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</si>
  <si>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</si>
  <si>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</si>
  <si>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</si>
  <si>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</si>
  <si>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</si>
  <si>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</si>
  <si>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</si>
  <si>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</si>
  <si>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</si>
  <si>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</si>
  <si>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</si>
  <si>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</si>
  <si>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</si>
  <si>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</si>
  <si>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</si>
  <si>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</si>
  <si>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</si>
  <si>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</si>
  <si>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</si>
  <si>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</si>
  <si>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</si>
  <si>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</si>
  <si>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</si>
  <si>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</si>
  <si>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</si>
  <si>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</si>
  <si>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</si>
  <si>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</si>
  <si>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</si>
  <si>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</si>
  <si>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</si>
  <si>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</si>
  <si>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</si>
  <si>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</si>
  <si>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</si>
  <si>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</si>
  <si>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</si>
  <si>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</si>
  <si>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</si>
  <si>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</si>
  <si>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</si>
  <si>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</si>
  <si>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</si>
  <si>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</si>
  <si>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</si>
  <si>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</si>
  <si>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</si>
  <si>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</si>
  <si>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</si>
  <si>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</si>
  <si>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</si>
  <si>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</si>
  <si>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</si>
  <si>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</si>
  <si>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</si>
  <si>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</si>
  <si>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</si>
  <si>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</si>
  <si>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</si>
  <si>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</si>
  <si>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</si>
  <si>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</si>
  <si>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</si>
  <si>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</si>
  <si>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</si>
  <si>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</si>
  <si>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</si>
  <si>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</si>
  <si>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</si>
  <si>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</si>
  <si>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</si>
  <si>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</si>
  <si>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</si>
  <si>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</si>
  <si>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</si>
  <si>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</si>
  <si>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</si>
  <si>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</si>
  <si>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</si>
  <si>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</si>
  <si>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</si>
  <si>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</si>
  <si>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</si>
  <si>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</si>
  <si>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</si>
  <si>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</si>
  <si>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</si>
  <si>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</si>
  <si>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</si>
  <si>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</si>
  <si>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</si>
  <si>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</si>
  <si>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</si>
  <si>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</si>
  <si>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</si>
  <si>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</si>
  <si>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</si>
  <si>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</si>
  <si>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</si>
  <si>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</si>
  <si>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</si>
  <si>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</si>
  <si>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</si>
  <si>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</si>
  <si>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</si>
  <si>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</si>
  <si>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</si>
  <si>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</si>
  <si>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</si>
  <si>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</si>
  <si>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</si>
  <si>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</si>
  <si>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</si>
  <si>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</si>
  <si>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</si>
  <si>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</si>
  <si>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</si>
  <si>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</si>
  <si>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</si>
  <si>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</si>
  <si>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</si>
  <si>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</si>
  <si>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</si>
  <si>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</si>
  <si>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</si>
  <si>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</si>
  <si>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</si>
  <si>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</si>
  <si>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</si>
  <si>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</si>
  <si>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</si>
  <si>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</si>
  <si>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</si>
  <si>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</si>
  <si>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</si>
  <si>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</si>
  <si>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</si>
  <si>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</si>
  <si>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</si>
  <si>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</si>
  <si>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</si>
  <si>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</si>
  <si>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</si>
  <si>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</si>
  <si>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</si>
  <si>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</si>
  <si>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</si>
  <si>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</si>
  <si>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</si>
  <si>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</si>
  <si>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</si>
  <si>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</si>
  <si>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</si>
  <si>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</si>
  <si>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</si>
  <si>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</si>
  <si>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</si>
  <si>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</si>
  <si>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</si>
  <si>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</si>
  <si>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</si>
  <si>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</si>
  <si>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</si>
  <si>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</si>
  <si>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</si>
  <si>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</si>
  <si>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</si>
  <si>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</si>
  <si>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</si>
  <si>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</si>
  <si>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</si>
  <si>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</si>
  <si>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</si>
  <si>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</si>
  <si>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</si>
  <si>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</si>
  <si>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</si>
  <si>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</si>
  <si>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</si>
  <si>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</si>
  <si>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</si>
  <si>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</si>
  <si>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</si>
  <si>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</si>
  <si>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</si>
  <si>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</si>
  <si>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</si>
  <si>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</si>
  <si>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</si>
  <si>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</si>
  <si>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</si>
  <si>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</si>
  <si>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</si>
  <si>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</si>
  <si>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</si>
  <si>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</si>
  <si>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</si>
  <si>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</si>
  <si>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</si>
  <si>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</si>
  <si>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</si>
  <si>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</si>
  <si>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</si>
  <si>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</si>
  <si>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</si>
  <si>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</si>
  <si>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</si>
  <si>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</si>
  <si>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</si>
  <si>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</si>
  <si>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</si>
  <si>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</si>
  <si>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</si>
  <si>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</si>
  <si>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</si>
  <si>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</si>
  <si>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</si>
  <si>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</si>
  <si>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</si>
  <si>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</si>
  <si>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</si>
  <si>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</si>
  <si>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</si>
  <si>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</si>
  <si>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</si>
  <si>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</si>
  <si>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</si>
  <si>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</si>
  <si>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</si>
  <si>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</si>
  <si>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</si>
  <si>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</si>
  <si>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</si>
  <si>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</si>
  <si>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</si>
  <si>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</si>
  <si>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</si>
  <si>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</si>
  <si>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</si>
  <si>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</si>
  <si>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</si>
  <si>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</si>
  <si>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</si>
  <si>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</si>
  <si>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</si>
  <si>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</si>
  <si>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</si>
  <si>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</si>
  <si>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</si>
  <si>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</si>
  <si>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</si>
  <si>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</si>
  <si>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</si>
  <si>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</si>
  <si>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</si>
  <si>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</si>
  <si>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</si>
  <si>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</si>
  <si>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</si>
  <si>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</si>
  <si>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</si>
  <si>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</si>
  <si>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</si>
  <si>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</si>
  <si>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</si>
  <si>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</si>
  <si>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</si>
  <si>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</si>
  <si>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</si>
  <si>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</si>
  <si>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</si>
  <si>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</si>
  <si>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</si>
  <si>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</si>
  <si>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</si>
  <si>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</si>
  <si>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</si>
  <si>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</si>
  <si>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</si>
  <si>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</si>
  <si>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</si>
  <si>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</si>
  <si>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</si>
  <si>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</si>
  <si>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</si>
  <si>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</si>
  <si>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</si>
  <si>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</si>
  <si>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</si>
  <si>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</si>
  <si>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</si>
  <si>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</si>
  <si>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</si>
  <si>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</si>
  <si>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</si>
  <si>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</si>
  <si>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</si>
  <si>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</si>
  <si>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</si>
  <si>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</si>
  <si>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</si>
  <si>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</si>
  <si>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</si>
  <si>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</si>
  <si>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</si>
  <si>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</si>
  <si>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</si>
  <si>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</si>
  <si>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</si>
  <si>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</si>
  <si>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</si>
  <si>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</si>
  <si>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</si>
  <si>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</si>
  <si>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</si>
  <si>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</si>
  <si>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</si>
  <si>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</si>
  <si>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</si>
  <si>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</si>
  <si>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</si>
  <si>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</si>
  <si>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</si>
  <si>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</si>
  <si>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</si>
  <si>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</si>
  <si>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</si>
  <si>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</si>
  <si>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</si>
  <si>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</si>
  <si>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</si>
  <si>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</si>
  <si>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</si>
  <si>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</si>
  <si>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</si>
  <si>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</si>
  <si>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</si>
  <si>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</si>
  <si>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</si>
  <si>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</si>
  <si>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</si>
  <si>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</si>
  <si>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</si>
  <si>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</si>
  <si>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</si>
  <si>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</si>
  <si>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</si>
  <si>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</si>
  <si>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</si>
  <si>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</si>
  <si>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</si>
  <si>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</si>
  <si>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</si>
  <si>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</si>
  <si>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</si>
  <si>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</si>
  <si>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</si>
  <si>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</si>
  <si>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</si>
  <si>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</si>
  <si>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</si>
  <si>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</si>
  <si>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</si>
  <si>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</si>
  <si>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</si>
  <si>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</si>
  <si>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</si>
  <si>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</si>
  <si>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</si>
  <si>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</si>
  <si>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</si>
  <si>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</si>
  <si>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</si>
  <si>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</si>
  <si>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</si>
  <si>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</si>
  <si>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</si>
  <si>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</si>
  <si>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</si>
  <si>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</si>
  <si>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</si>
  <si>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</si>
  <si>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</si>
  <si>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</si>
  <si>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</si>
  <si>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</si>
  <si>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</si>
  <si>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</si>
  <si>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</si>
  <si>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</si>
  <si>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</si>
  <si>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</si>
  <si>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</si>
  <si>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</si>
  <si>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</si>
  <si>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</si>
  <si>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</si>
  <si>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</si>
  <si>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</si>
  <si>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</si>
  <si>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</si>
  <si>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</si>
  <si>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</si>
  <si>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</si>
  <si>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</si>
  <si>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</si>
  <si>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</si>
  <si>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</si>
  <si>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</si>
  <si>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</si>
  <si>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</si>
  <si>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</si>
  <si>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</si>
  <si>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</si>
  <si>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</si>
  <si>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</si>
  <si>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</si>
  <si>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</si>
  <si>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</si>
  <si>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</si>
  <si>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</si>
  <si>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</si>
  <si>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</si>
  <si>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</si>
  <si>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</si>
  <si>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</si>
  <si>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</si>
  <si>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</si>
  <si>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</si>
  <si>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</si>
  <si>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</si>
  <si>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</si>
  <si>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</si>
  <si>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</si>
  <si>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</si>
  <si>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</si>
  <si>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</si>
  <si>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</si>
  <si>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</si>
  <si>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</si>
  <si>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</si>
  <si>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</si>
  <si>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</si>
  <si>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</si>
  <si>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</si>
  <si>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</si>
  <si>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</si>
  <si>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</si>
  <si>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</si>
  <si>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</si>
  <si>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</si>
  <si>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</si>
  <si>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</si>
  <si>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</si>
  <si>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</si>
  <si>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</si>
  <si>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</si>
  <si>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</si>
  <si>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</si>
  <si>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</si>
  <si>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</si>
  <si>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</si>
  <si>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</si>
  <si>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</si>
  <si>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</si>
  <si>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</si>
  <si>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</si>
  <si>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</si>
  <si>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</si>
  <si>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</si>
  <si>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</si>
  <si>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</si>
  <si>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</si>
  <si>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</si>
  <si>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</si>
  <si>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</si>
  <si>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</si>
  <si>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</si>
  <si>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</si>
  <si>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</si>
  <si>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</si>
  <si>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</si>
  <si>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</si>
  <si>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</si>
  <si>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</si>
  <si>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</si>
  <si>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</si>
  <si>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</si>
  <si>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</si>
  <si>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</si>
  <si>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</si>
  <si>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</si>
  <si>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</si>
  <si>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</si>
  <si>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</si>
  <si>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</si>
  <si>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</si>
  <si>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</si>
  <si>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</si>
  <si>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</si>
  <si>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</si>
  <si>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</si>
  <si>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</si>
  <si>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</si>
  <si>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</si>
  <si>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</si>
  <si>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</si>
  <si>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</si>
  <si>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</si>
  <si>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</si>
  <si>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</si>
  <si>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</si>
  <si>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</si>
  <si>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</si>
  <si>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</si>
  <si>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</si>
  <si>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</si>
  <si>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</si>
  <si>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</si>
  <si>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</si>
  <si>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</si>
  <si>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</si>
  <si>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</si>
  <si>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</si>
  <si>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</si>
  <si>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</si>
  <si>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</si>
  <si>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</si>
  <si>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</si>
  <si>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</si>
  <si>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</si>
  <si>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</si>
  <si>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</si>
  <si>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</si>
  <si>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</si>
  <si>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</si>
  <si>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</si>
  <si>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</si>
  <si>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</si>
  <si>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</si>
  <si>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</si>
  <si>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</si>
  <si>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</si>
  <si>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</si>
  <si>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</si>
  <si>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</si>
  <si>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</si>
  <si>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</si>
  <si>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</si>
  <si>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</si>
  <si>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</si>
  <si>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</si>
  <si>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</si>
  <si>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</si>
  <si>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</si>
  <si>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</si>
  <si>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</si>
  <si>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</si>
  <si>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</si>
  <si>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</si>
  <si>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</si>
  <si>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</si>
  <si>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</si>
  <si>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</si>
  <si>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</si>
  <si>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</si>
  <si>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</si>
  <si>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</si>
  <si>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</si>
  <si>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</si>
  <si>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</si>
  <si>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</si>
  <si>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</si>
  <si>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</si>
  <si>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</si>
  <si>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</si>
  <si>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</si>
  <si>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</si>
  <si>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</si>
  <si>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</si>
  <si>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</si>
  <si>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</si>
  <si>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</si>
  <si>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</si>
  <si>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</si>
  <si>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</si>
  <si>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</si>
  <si>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</si>
  <si>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</si>
  <si>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</si>
  <si>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</si>
  <si>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</si>
  <si>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</si>
  <si>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</si>
  <si>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</si>
  <si>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</si>
  <si>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</si>
  <si>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</si>
  <si>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</si>
  <si>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</si>
  <si>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</si>
  <si>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</si>
  <si>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</si>
  <si>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</si>
  <si>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</si>
  <si>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</si>
  <si>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</si>
  <si>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</si>
  <si>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</si>
  <si>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</si>
  <si>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</si>
  <si>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</si>
  <si>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</si>
  <si>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</si>
  <si>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</si>
  <si>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</si>
  <si>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</si>
  <si>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</si>
  <si>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</si>
  <si>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</si>
  <si>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</si>
  <si>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</si>
  <si>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</si>
  <si>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</si>
  <si>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</si>
  <si>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</si>
  <si>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</si>
  <si>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</si>
  <si>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</si>
  <si>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</si>
  <si>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</si>
  <si>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</si>
  <si>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</si>
  <si>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</si>
  <si>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</si>
  <si>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</si>
  <si>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</si>
  <si>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</si>
  <si>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</si>
  <si>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</si>
  <si>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</si>
  <si>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</si>
  <si>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</si>
  <si>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</si>
  <si>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</si>
  <si>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</si>
  <si>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</si>
  <si>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</si>
  <si>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</si>
  <si>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</si>
  <si>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</si>
  <si>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</si>
  <si>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</si>
  <si>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</si>
  <si>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</si>
  <si>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</si>
  <si>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</si>
  <si>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</si>
  <si>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</si>
  <si>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</si>
  <si>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</si>
  <si>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</si>
  <si>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</si>
  <si>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</si>
  <si>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</si>
  <si>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</si>
  <si>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</si>
  <si>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</si>
  <si>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</si>
  <si>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</si>
  <si>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</si>
  <si>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</si>
  <si>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</si>
  <si>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</si>
  <si>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</si>
  <si>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</si>
  <si>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</si>
  <si>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</si>
  <si>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</si>
  <si>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</si>
  <si>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</si>
  <si>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</si>
  <si>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</si>
  <si>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</si>
  <si>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</si>
  <si>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</si>
  <si>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</si>
  <si>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</si>
  <si>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</si>
  <si>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</si>
  <si>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</si>
  <si>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</si>
  <si>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</si>
  <si>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</si>
  <si>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</si>
  <si>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</si>
  <si>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</si>
  <si>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</si>
  <si>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</si>
  <si>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</si>
  <si>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</si>
  <si>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</si>
  <si>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</si>
  <si>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</si>
  <si>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</si>
  <si>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</si>
  <si>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</si>
  <si>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</si>
  <si>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</si>
  <si>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</si>
  <si>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</si>
  <si>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</si>
  <si>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</si>
  <si>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</si>
  <si>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</si>
  <si>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</si>
  <si>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</si>
  <si>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</si>
  <si>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</si>
  <si>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</si>
  <si>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</si>
  <si>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</si>
  <si>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</si>
  <si>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</si>
  <si>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</si>
  <si>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</si>
  <si>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</si>
  <si>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</si>
  <si>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</si>
  <si>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</si>
  <si>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</si>
  <si>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</si>
  <si>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</si>
  <si>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</si>
  <si>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</si>
  <si>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</si>
  <si>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</si>
  <si>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</si>
  <si>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</si>
  <si>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</si>
  <si>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</si>
  <si>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</si>
  <si>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</si>
  <si>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</si>
  <si>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</si>
  <si>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</si>
  <si>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</si>
  <si>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</si>
  <si>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</si>
  <si>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</si>
  <si>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</si>
  <si>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</si>
  <si>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</si>
  <si>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</si>
  <si>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</si>
  <si>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</si>
  <si>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</si>
  <si>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</si>
  <si>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</si>
  <si>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</si>
  <si>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</si>
  <si>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</si>
  <si>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</si>
  <si>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</si>
  <si>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</si>
  <si>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</si>
  <si>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</si>
  <si>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</si>
  <si>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</si>
  <si>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</si>
  <si>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</si>
  <si>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</si>
  <si>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</si>
  <si>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</si>
  <si>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</si>
  <si>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</si>
  <si>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</si>
  <si>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</si>
  <si>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</si>
  <si>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</si>
  <si>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</si>
  <si>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</si>
  <si>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</si>
  <si>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</si>
  <si>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</si>
  <si>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</si>
  <si>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</si>
  <si>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</si>
  <si>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</si>
  <si>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</si>
  <si>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</si>
  <si>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</si>
  <si>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</si>
  <si>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</si>
  <si>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</si>
  <si>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</si>
  <si>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</si>
  <si>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</si>
  <si>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</si>
  <si>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</si>
  <si>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</si>
  <si>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</si>
  <si>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</si>
  <si>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</si>
  <si>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</si>
  <si>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</si>
  <si>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</si>
  <si>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</si>
  <si>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</si>
  <si>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</si>
  <si>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</si>
  <si>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</si>
  <si>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</si>
  <si>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</si>
  <si>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</si>
  <si>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</si>
  <si>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</si>
  <si>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</si>
  <si>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</si>
  <si>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</si>
  <si>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</si>
  <si>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</si>
  <si>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</si>
  <si>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</si>
  <si>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</si>
  <si>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</si>
  <si>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</si>
  <si>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</si>
  <si>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</si>
  <si>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</si>
  <si>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</si>
  <si>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</si>
  <si>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</si>
  <si>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</si>
  <si>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</si>
  <si>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</si>
  <si>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</si>
  <si>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</si>
  <si>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</si>
  <si>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</si>
  <si>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</si>
  <si>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</si>
  <si>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</si>
  <si>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</si>
  <si>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</si>
  <si>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</si>
  <si>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</si>
  <si>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</si>
  <si>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</si>
  <si>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</si>
  <si>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</si>
  <si>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</si>
  <si>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</si>
  <si>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</si>
  <si>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</si>
  <si>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</si>
  <si>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</si>
  <si>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</si>
  <si>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</si>
  <si>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</si>
  <si>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</si>
  <si>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</si>
  <si>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</si>
  <si>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</si>
  <si>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</si>
  <si>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</si>
  <si>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</si>
  <si>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</si>
  <si>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</si>
  <si>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</si>
  <si>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</si>
  <si>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</si>
  <si>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</si>
  <si>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</si>
  <si>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</si>
  <si>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</si>
  <si>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</si>
  <si>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</si>
  <si>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</si>
  <si>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</si>
  <si>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</si>
  <si>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</si>
  <si>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</si>
  <si>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</si>
  <si>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</si>
  <si>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</si>
  <si>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</si>
  <si>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</si>
  <si>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</si>
  <si>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</si>
  <si>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</si>
  <si>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</si>
  <si>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</si>
  <si>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</si>
  <si>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</si>
  <si>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</si>
  <si>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</si>
  <si>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</si>
  <si>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</si>
  <si>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</si>
  <si>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</si>
  <si>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</si>
  <si>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</si>
  <si>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</si>
  <si>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</si>
  <si>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</si>
  <si>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</si>
  <si>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</si>
  <si>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</si>
  <si>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</si>
  <si>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</si>
  <si>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</si>
  <si>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</si>
  <si>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</si>
  <si>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</si>
  <si>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</si>
  <si>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</si>
  <si>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</si>
  <si>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</si>
  <si>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</si>
  <si>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</si>
  <si>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</si>
  <si>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</si>
  <si>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</si>
  <si>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</si>
  <si>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</si>
  <si>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</si>
  <si>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</si>
  <si>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</si>
  <si>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</si>
  <si>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</si>
  <si>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</si>
  <si>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</si>
  <si>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</si>
  <si>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</si>
  <si>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</si>
  <si>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</si>
  <si>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</si>
  <si>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</si>
  <si>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</si>
  <si>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</si>
  <si>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</si>
  <si>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</si>
  <si>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</si>
  <si>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</si>
  <si>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</si>
  <si>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</si>
  <si>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</si>
  <si>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</si>
  <si>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</si>
  <si>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</si>
  <si>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</si>
  <si>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</si>
  <si>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</si>
  <si>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</si>
  <si>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</si>
  <si>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</si>
  <si>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</si>
  <si>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</si>
  <si>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</si>
  <si>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</si>
  <si>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</si>
  <si>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</si>
  <si>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</si>
  <si>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</si>
  <si>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</si>
  <si>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</si>
  <si>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</si>
  <si>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</si>
  <si>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</si>
  <si>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</si>
  <si>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</si>
  <si>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</si>
  <si>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</si>
  <si>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</si>
  <si>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</si>
  <si>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</si>
  <si>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</si>
  <si>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</si>
  <si>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</si>
  <si>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</si>
  <si>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</si>
  <si>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</si>
  <si>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</si>
  <si>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</si>
  <si>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</si>
  <si>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</si>
  <si>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</si>
  <si>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</si>
  <si>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</si>
  <si>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</si>
  <si>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</si>
  <si>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</si>
  <si>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</si>
  <si>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</si>
  <si>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</si>
  <si>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</si>
  <si>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</si>
  <si>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</si>
  <si>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</si>
  <si>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</si>
  <si>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</si>
  <si>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</si>
  <si>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</si>
  <si>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</si>
  <si>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</si>
  <si>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</si>
  <si>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</si>
  <si>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</si>
  <si>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</si>
  <si>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</si>
  <si>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</si>
  <si>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</si>
  <si>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</si>
  <si>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</si>
  <si>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</si>
  <si>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</si>
  <si>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</si>
  <si>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</si>
  <si>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</si>
  <si>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</si>
  <si>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</si>
  <si>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</si>
  <si>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</si>
  <si>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</si>
  <si>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</si>
  <si>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</si>
  <si>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</si>
  <si>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</si>
  <si>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</si>
  <si>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</si>
  <si>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</si>
  <si>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</si>
  <si>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</si>
  <si>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</si>
  <si>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</si>
  <si>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</si>
  <si>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</si>
  <si>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</si>
  <si>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</si>
  <si>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</si>
  <si>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</si>
  <si>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</si>
  <si>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</si>
  <si>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</si>
  <si>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</si>
  <si>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</si>
  <si>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</si>
  <si>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</si>
  <si>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</si>
  <si>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</si>
  <si>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</si>
  <si>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</si>
  <si>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</si>
  <si>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</si>
  <si>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</si>
  <si>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</si>
  <si>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</si>
  <si>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</si>
  <si>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</si>
  <si>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</si>
  <si>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</si>
  <si>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</si>
  <si>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</si>
  <si>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</si>
  <si>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</si>
  <si>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</si>
  <si>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</si>
  <si>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</si>
  <si>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</si>
  <si>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</si>
  <si>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</si>
  <si>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</si>
  <si>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</si>
  <si>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</si>
  <si>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</si>
  <si>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</si>
  <si>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</si>
  <si>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</si>
  <si>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</si>
  <si>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</si>
  <si>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</si>
  <si>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</si>
  <si>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</si>
  <si>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</si>
  <si>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</si>
  <si>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</si>
  <si>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</si>
  <si>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</si>
  <si>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</si>
  <si>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</si>
  <si>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</si>
  <si>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</si>
  <si>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</si>
  <si>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</si>
  <si>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</si>
  <si>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</si>
  <si>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</si>
  <si>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</si>
  <si>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</si>
  <si>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</si>
  <si>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</si>
  <si>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</si>
  <si>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</si>
  <si>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</si>
  <si>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</si>
  <si>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</si>
  <si>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</si>
  <si>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</si>
  <si>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</si>
  <si>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</si>
  <si>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</si>
  <si>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</si>
  <si>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</si>
  <si>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</si>
  <si>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</si>
  <si>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</si>
  <si>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</si>
  <si>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</si>
  <si>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</si>
  <si>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</si>
  <si>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</si>
  <si>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</si>
  <si>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</si>
  <si>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</si>
  <si>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</si>
  <si>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</si>
  <si>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</si>
  <si>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</si>
  <si>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</si>
  <si>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</si>
  <si>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</si>
  <si>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</si>
  <si>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</si>
  <si>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</si>
  <si>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</si>
  <si>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</si>
  <si>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</si>
  <si>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</si>
  <si>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</si>
  <si>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</si>
  <si>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</si>
  <si>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</si>
  <si>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</si>
  <si>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</si>
  <si>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</si>
  <si>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</si>
  <si>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</si>
  <si>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</si>
  <si>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</si>
  <si>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</si>
  <si>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</si>
  <si>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</si>
  <si>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</si>
  <si>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</si>
  <si>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</si>
  <si>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</si>
  <si>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</si>
  <si>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</si>
  <si>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</si>
  <si>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</si>
  <si>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</si>
  <si>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</si>
  <si>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</si>
  <si>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</si>
  <si>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</si>
  <si>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</si>
  <si>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</si>
  <si>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</si>
  <si>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</si>
  <si>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</si>
  <si>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</si>
  <si>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</si>
  <si>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</si>
  <si>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</si>
  <si>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</si>
  <si>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</si>
  <si>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</si>
  <si>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</si>
  <si>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</si>
  <si>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</si>
  <si>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</si>
  <si>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</si>
  <si>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</si>
  <si>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</si>
  <si>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</si>
  <si>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</si>
  <si>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</si>
  <si>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</si>
  <si>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</si>
  <si>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</si>
  <si>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</si>
  <si>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</si>
  <si>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</si>
  <si>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</si>
  <si>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</si>
  <si>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</si>
  <si>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</si>
  <si>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</si>
  <si>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</si>
  <si>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</si>
  <si>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</si>
  <si>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</si>
  <si>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</si>
  <si>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</si>
  <si>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</si>
  <si>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</si>
  <si>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</si>
  <si>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</si>
  <si>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</si>
  <si>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</si>
  <si>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</si>
  <si>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</si>
  <si>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</si>
  <si>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</si>
  <si>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</si>
  <si>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</si>
  <si>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</si>
  <si>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</si>
  <si>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</si>
  <si>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</si>
  <si>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</si>
  <si>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</si>
  <si>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</si>
  <si>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</si>
  <si>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</si>
  <si>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</si>
  <si>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</si>
  <si>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</si>
  <si>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</si>
  <si>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</si>
  <si>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</si>
  <si>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</si>
  <si>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</si>
  <si>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</si>
  <si>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</si>
  <si>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</si>
  <si>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</si>
  <si>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</si>
  <si>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</si>
  <si>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</si>
  <si>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</si>
  <si>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</si>
  <si>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</si>
  <si>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</si>
  <si>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</si>
  <si>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</si>
  <si>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</si>
  <si>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</si>
  <si>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</si>
  <si>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</si>
  <si>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</si>
  <si>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</si>
  <si>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</si>
  <si>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</si>
  <si>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</si>
  <si>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</si>
  <si>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</si>
  <si>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</si>
  <si>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</si>
  <si>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</si>
  <si>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</si>
  <si>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</si>
  <si>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</si>
  <si>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</si>
  <si>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</si>
  <si>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</si>
  <si>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</si>
  <si>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</si>
  <si>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</si>
  <si>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</si>
  <si>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</si>
  <si>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</si>
  <si>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</si>
  <si>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</si>
  <si>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</si>
  <si>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</si>
  <si>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</si>
  <si>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</si>
  <si>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</si>
  <si>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</si>
  <si>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</si>
  <si>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</si>
  <si>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</si>
  <si>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</si>
  <si>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</si>
  <si>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</si>
  <si>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</si>
  <si>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</si>
  <si>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</si>
  <si>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</si>
  <si>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</si>
  <si>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</si>
  <si>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</si>
  <si>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</si>
  <si>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</si>
  <si>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</si>
  <si>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</si>
  <si>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</si>
  <si>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</si>
  <si>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</si>
  <si>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</si>
  <si>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</si>
  <si>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</si>
  <si>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</si>
  <si>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</si>
  <si>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</si>
  <si>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</si>
  <si>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</si>
  <si>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</si>
  <si>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</si>
  <si>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</si>
  <si>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</si>
  <si>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</si>
  <si>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</si>
  <si>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</si>
  <si>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</si>
  <si>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</si>
  <si>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</si>
  <si>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</si>
  <si>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</si>
  <si>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</si>
  <si>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</si>
  <si>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</si>
  <si>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</si>
  <si>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</si>
  <si>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</si>
  <si>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</si>
  <si>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</si>
  <si>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</si>
  <si>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</si>
  <si>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</si>
  <si>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</si>
  <si>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</si>
  <si>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</si>
  <si>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</si>
  <si>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</si>
  <si>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</si>
  <si>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</si>
  <si>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</si>
  <si>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</si>
  <si>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</si>
  <si>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</si>
  <si>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</si>
  <si>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</si>
  <si>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</si>
  <si>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</si>
  <si>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</si>
  <si>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</si>
  <si>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</si>
  <si>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</si>
  <si>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</si>
  <si>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</si>
  <si>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</si>
  <si>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</si>
  <si>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</si>
  <si>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</si>
  <si>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</si>
  <si>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</si>
  <si>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</si>
  <si>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</si>
  <si>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</si>
  <si>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</si>
  <si>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</si>
  <si>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</si>
  <si>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</si>
  <si>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</si>
  <si>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</si>
  <si>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</si>
  <si>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</si>
  <si>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</si>
  <si>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</si>
  <si>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</si>
  <si>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</si>
  <si>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</si>
  <si>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</si>
  <si>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</si>
  <si>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</si>
  <si>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</si>
  <si>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</si>
  <si>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</si>
  <si>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</si>
  <si>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</si>
  <si>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</si>
  <si>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</si>
  <si>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</si>
  <si>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</si>
  <si>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</si>
  <si>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</si>
  <si>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</si>
  <si>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</si>
  <si>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</si>
  <si>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</si>
  <si>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</si>
  <si>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</si>
  <si>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</si>
  <si>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</si>
  <si>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</si>
  <si>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</si>
  <si>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</si>
  <si>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</si>
  <si>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</si>
  <si>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</si>
  <si>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</si>
  <si>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</si>
  <si>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</si>
  <si>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</si>
  <si>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</si>
  <si>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</si>
  <si>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</si>
  <si>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</si>
  <si>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</si>
  <si>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</si>
  <si>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</si>
  <si>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</si>
  <si>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</si>
  <si>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</si>
  <si>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</si>
  <si>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</si>
  <si>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</si>
  <si>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</si>
  <si>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</si>
  <si>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</si>
  <si>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</si>
  <si>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</si>
  <si>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</si>
  <si>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</si>
  <si>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</si>
  <si>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</si>
  <si>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</si>
  <si>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</si>
  <si>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</si>
  <si>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</si>
  <si>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</si>
  <si>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</si>
  <si>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</si>
  <si>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</si>
  <si>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</si>
  <si>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</si>
  <si>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</si>
  <si>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</si>
  <si>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</si>
  <si>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</si>
  <si>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</si>
  <si>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</si>
  <si>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</si>
  <si>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</si>
  <si>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</si>
  <si>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</si>
  <si>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</si>
  <si>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</si>
  <si>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</si>
  <si>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</si>
  <si>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</si>
  <si>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</si>
  <si>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</si>
  <si>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</si>
  <si>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</si>
  <si>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</si>
  <si>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</si>
  <si>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</si>
  <si>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</si>
  <si>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</si>
  <si>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</si>
  <si>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</si>
  <si>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</si>
  <si>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</si>
  <si>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</si>
  <si>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</si>
  <si>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</si>
  <si>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</si>
  <si>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</si>
  <si>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</si>
  <si>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</si>
  <si>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</si>
  <si>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</si>
  <si>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</si>
  <si>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</si>
  <si>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</si>
  <si>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</si>
  <si>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</si>
  <si>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</si>
  <si>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</si>
  <si>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</si>
  <si>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</si>
  <si>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</si>
  <si>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</si>
  <si>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</si>
  <si>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</si>
  <si>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</si>
  <si>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</si>
  <si>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</si>
  <si>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</si>
  <si>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</si>
  <si>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</si>
  <si>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</si>
  <si>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</si>
  <si>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</si>
  <si>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</si>
  <si>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</si>
  <si>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</si>
  <si>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</si>
  <si>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</si>
  <si>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</si>
  <si>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</si>
  <si>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</si>
  <si>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</si>
  <si>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</si>
  <si>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</si>
  <si>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</si>
  <si>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</si>
  <si>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</si>
  <si>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</si>
  <si>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</si>
  <si>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</si>
  <si>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</si>
  <si>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</si>
  <si>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</si>
  <si>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</si>
  <si>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</si>
  <si>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</si>
  <si>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</si>
  <si>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</si>
  <si>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</si>
  <si>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</si>
  <si>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</si>
  <si>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</si>
  <si>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</si>
  <si>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</si>
  <si>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</si>
  <si>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</si>
  <si>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</si>
  <si>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</si>
  <si>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</si>
  <si>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</si>
  <si>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</si>
  <si>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</si>
  <si>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</si>
  <si>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</si>
  <si>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</si>
  <si>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</si>
  <si>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</si>
  <si>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</si>
  <si>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</si>
  <si>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</si>
  <si>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</si>
  <si>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</si>
  <si>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</si>
  <si>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</si>
  <si>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</si>
  <si>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</si>
  <si>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</si>
  <si>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</si>
  <si>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</si>
  <si>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</si>
  <si>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</si>
  <si>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</si>
  <si>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</si>
  <si>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</si>
  <si>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</si>
  <si>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</si>
  <si>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</si>
  <si>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</si>
  <si>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</si>
  <si>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</si>
  <si>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</si>
  <si>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</si>
  <si>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</si>
  <si>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</si>
  <si>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</si>
  <si>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</si>
  <si>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</si>
  <si>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</si>
  <si>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</si>
  <si>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</si>
  <si>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</si>
  <si>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</si>
  <si>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</si>
  <si>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</si>
  <si>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</si>
  <si>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</si>
  <si>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</si>
  <si>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</si>
  <si>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</si>
  <si>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</si>
  <si>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</si>
  <si>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</si>
  <si>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</si>
  <si>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</si>
  <si>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</si>
  <si>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</si>
  <si>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</si>
  <si>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</si>
  <si>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</si>
  <si>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</si>
  <si>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</si>
  <si>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</si>
  <si>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</si>
  <si>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</si>
  <si>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</si>
  <si>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</si>
  <si>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</si>
  <si>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</si>
  <si>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</si>
  <si>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</si>
  <si>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</si>
  <si>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</si>
  <si>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</si>
  <si>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</si>
  <si>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</si>
  <si>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</si>
  <si>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</si>
  <si>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</si>
  <si>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</si>
  <si>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</si>
  <si>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</si>
  <si>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</si>
  <si>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</si>
  <si>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</si>
  <si>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</si>
  <si>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</si>
  <si>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</si>
  <si>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</si>
  <si>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</si>
  <si>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</si>
  <si>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</si>
  <si>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</si>
  <si>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</si>
  <si>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</si>
  <si>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</si>
  <si>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</si>
  <si>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</si>
  <si>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</si>
  <si>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</si>
  <si>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</si>
  <si>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</si>
  <si>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</si>
  <si>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</si>
  <si>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</si>
  <si>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</si>
  <si>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</si>
  <si>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</si>
  <si>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</si>
  <si>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</si>
  <si>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</si>
  <si>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</si>
  <si>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</si>
  <si>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</si>
  <si>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</si>
  <si>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</si>
  <si>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</si>
  <si>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</si>
  <si>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</si>
  <si>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</si>
  <si>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</si>
  <si>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</si>
  <si>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</si>
  <si>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</si>
  <si>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</si>
  <si>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</si>
  <si>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</si>
  <si>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</si>
  <si>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</si>
  <si>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</si>
  <si>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</si>
  <si>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</si>
  <si>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</si>
  <si>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</si>
  <si>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</si>
  <si>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</si>
  <si>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</si>
  <si>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</si>
  <si>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</si>
  <si>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</si>
  <si>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</si>
  <si>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</si>
  <si>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</si>
  <si>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</si>
  <si>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</si>
  <si>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</si>
  <si>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</si>
  <si>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</si>
  <si>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</si>
  <si>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</si>
  <si>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</si>
  <si>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</si>
  <si>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</si>
  <si>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</si>
  <si>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</si>
  <si>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</si>
  <si>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</si>
  <si>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</si>
  <si>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</si>
  <si>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</si>
  <si>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</si>
  <si>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</si>
  <si>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</si>
  <si>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</si>
  <si>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</si>
  <si>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</si>
  <si>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</si>
  <si>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</si>
  <si>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</si>
  <si>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</si>
  <si>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</si>
  <si>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</si>
  <si>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</si>
  <si>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</si>
  <si>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</si>
  <si>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</si>
  <si>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</si>
  <si>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</si>
  <si>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</si>
  <si>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</si>
  <si>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</si>
  <si>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</si>
  <si>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</si>
  <si>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</si>
  <si>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</si>
  <si>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</si>
  <si>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</si>
  <si>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</si>
  <si>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</si>
  <si>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</si>
  <si>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</si>
  <si>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</si>
  <si>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</si>
  <si>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</si>
  <si>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</si>
  <si>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</si>
  <si>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</si>
  <si>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</si>
  <si>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</si>
  <si>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</si>
  <si>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</si>
  <si>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</si>
  <si>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</si>
  <si>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</si>
  <si>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</si>
  <si>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</si>
  <si>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</si>
  <si>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</si>
  <si>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</si>
  <si>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</si>
  <si>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</si>
  <si>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</si>
  <si>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</si>
  <si>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</si>
  <si>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</si>
  <si>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</si>
  <si>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</si>
  <si>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</si>
  <si>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</si>
  <si>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</si>
  <si>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</si>
  <si>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</si>
  <si>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</si>
  <si>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</si>
  <si>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</si>
  <si>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</si>
  <si>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</si>
  <si>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</si>
  <si>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</si>
  <si>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</si>
  <si>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</si>
  <si>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</si>
  <si>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</si>
  <si>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</si>
  <si>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</si>
  <si>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</si>
  <si>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</si>
  <si>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</si>
  <si>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</si>
  <si>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</si>
  <si>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</si>
  <si>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</si>
  <si>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</si>
  <si>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</si>
  <si>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</si>
  <si>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</si>
  <si>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</si>
  <si>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</si>
  <si>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</si>
  <si>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</si>
  <si>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</si>
  <si>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</si>
  <si>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</si>
  <si>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</si>
  <si>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</si>
  <si>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</si>
  <si>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</si>
  <si>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</si>
  <si>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</si>
  <si>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</si>
  <si>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</si>
  <si>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</si>
  <si>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</si>
  <si>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</si>
  <si>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</si>
  <si>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</si>
  <si>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</si>
  <si>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</si>
  <si>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</si>
  <si>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</si>
  <si>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</si>
  <si>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</si>
  <si>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</si>
  <si>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</si>
  <si>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</si>
  <si>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</si>
  <si>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</si>
  <si>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</si>
  <si>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</si>
  <si>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</si>
  <si>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</si>
  <si>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</si>
  <si>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</si>
  <si>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</si>
  <si>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</si>
  <si>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</si>
  <si>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</si>
  <si>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</si>
  <si>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</si>
  <si>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</si>
  <si>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</si>
  <si>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</si>
  <si>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</si>
  <si>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</si>
  <si>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</si>
  <si>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</si>
  <si>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</si>
  <si>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</si>
  <si>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</si>
  <si>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</si>
  <si>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</si>
  <si>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</si>
  <si>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</si>
  <si>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</si>
  <si>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</si>
  <si>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</si>
  <si>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</si>
  <si>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</si>
  <si>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</si>
  <si>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</si>
  <si>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</si>
  <si>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</si>
  <si>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</si>
  <si>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</si>
  <si>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</si>
  <si>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</si>
  <si>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</si>
  <si>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</si>
  <si>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</si>
  <si>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</si>
  <si>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</si>
  <si>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</si>
  <si>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</si>
  <si>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</si>
  <si>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</si>
  <si>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</si>
  <si>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</si>
  <si>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</si>
  <si>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</si>
  <si>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</si>
  <si>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</si>
  <si>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</si>
  <si>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</si>
  <si>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</si>
  <si>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</si>
  <si>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</si>
  <si>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</si>
  <si>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</si>
  <si>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</si>
  <si>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</si>
  <si>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</si>
  <si>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</si>
  <si>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</si>
  <si>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</si>
  <si>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</si>
  <si>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</si>
  <si>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</si>
  <si>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</si>
  <si>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</si>
  <si>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</si>
  <si>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</si>
  <si>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</si>
  <si>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</si>
  <si>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</si>
  <si>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</si>
  <si>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</si>
  <si>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</si>
  <si>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</si>
  <si>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</si>
  <si>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</si>
  <si>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</si>
  <si>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</si>
  <si>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</si>
  <si>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</si>
  <si>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</si>
  <si>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</si>
  <si>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</si>
  <si>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</si>
  <si>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</si>
  <si>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</si>
  <si>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</si>
  <si>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</si>
  <si>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</si>
  <si>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</si>
  <si>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</si>
  <si>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</si>
  <si>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</si>
  <si>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</si>
  <si>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</si>
  <si>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</si>
  <si>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</si>
  <si>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</si>
  <si>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</si>
  <si>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</si>
  <si>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</si>
  <si>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</si>
  <si>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</si>
  <si>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</si>
  <si>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</si>
  <si>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</si>
  <si>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</si>
  <si>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</si>
  <si>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</si>
  <si>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</si>
  <si>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</si>
  <si>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</si>
  <si>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</si>
  <si>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</si>
  <si>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</si>
  <si>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</si>
  <si>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</si>
  <si>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</si>
  <si>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</si>
  <si>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</si>
  <si>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</si>
  <si>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</si>
  <si>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</si>
  <si>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</si>
  <si>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</si>
  <si>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</si>
  <si>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</si>
  <si>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</si>
  <si>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</si>
  <si>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</si>
  <si>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</si>
  <si>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</si>
  <si>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</si>
  <si>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</si>
  <si>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</si>
  <si>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</si>
  <si>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</si>
  <si>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</si>
  <si>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</si>
  <si>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</si>
  <si>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</si>
  <si>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</si>
  <si>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</si>
  <si>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</si>
  <si>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</si>
  <si>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</si>
  <si>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</si>
  <si>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</si>
  <si>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</si>
  <si>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</si>
  <si>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</si>
  <si>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</si>
  <si>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</si>
  <si>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</si>
  <si>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</si>
  <si>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</si>
  <si>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</si>
  <si>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</si>
  <si>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</si>
  <si>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</si>
  <si>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</si>
  <si>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</si>
  <si>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</si>
  <si>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</si>
  <si>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</si>
  <si>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</si>
  <si>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</si>
  <si>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</si>
  <si>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</si>
  <si>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</si>
  <si>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</si>
  <si>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</si>
  <si>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</si>
  <si>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</si>
  <si>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</si>
  <si>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</si>
  <si>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</si>
  <si>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</si>
  <si>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</si>
  <si>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</si>
  <si>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</si>
  <si>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</si>
  <si>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</si>
  <si>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</si>
  <si>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</si>
  <si>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</si>
  <si>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</si>
  <si>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</si>
  <si>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</si>
  <si>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</si>
  <si>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</si>
  <si>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</si>
  <si>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</si>
  <si>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</si>
  <si>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</si>
  <si>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</si>
  <si>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</si>
  <si>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</si>
  <si>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</si>
  <si>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</si>
  <si>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</si>
  <si>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</si>
  <si>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</si>
  <si>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</si>
  <si>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</si>
  <si>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</si>
  <si>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</si>
  <si>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</si>
  <si>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</si>
  <si>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</si>
  <si>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</si>
  <si>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</si>
  <si>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</si>
  <si>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</si>
  <si>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</si>
  <si>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</si>
  <si>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</si>
  <si>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</si>
  <si>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</si>
  <si>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</si>
  <si>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</si>
  <si>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</si>
  <si>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</si>
  <si>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</si>
  <si>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</si>
  <si>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</si>
  <si>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</si>
  <si>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</si>
  <si>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</si>
  <si>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</si>
  <si>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</si>
  <si>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</si>
  <si>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</si>
  <si>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</si>
  <si>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</si>
  <si>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</si>
  <si>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</si>
  <si>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</si>
  <si>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</si>
  <si>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</si>
  <si>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</si>
  <si>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</si>
  <si>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</si>
  <si>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</si>
  <si>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</si>
  <si>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</si>
  <si>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</si>
  <si>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</si>
  <si>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</si>
  <si>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</si>
  <si>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</si>
  <si>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</si>
  <si>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</si>
  <si>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</si>
  <si>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</si>
  <si>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</si>
  <si>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</si>
  <si>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</si>
  <si>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</si>
  <si>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</si>
  <si>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</si>
  <si>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</si>
  <si>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</si>
  <si>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</si>
  <si>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</si>
  <si>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</si>
  <si>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</si>
  <si>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</si>
  <si>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</si>
  <si>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</si>
  <si>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</si>
  <si>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</si>
  <si>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</si>
  <si>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</si>
  <si>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</si>
  <si>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</si>
  <si>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</si>
  <si>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</si>
  <si>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</si>
  <si>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</si>
  <si>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</si>
  <si>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</si>
  <si>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</si>
  <si>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</si>
  <si>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</si>
  <si>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</si>
  <si>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</si>
  <si>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</si>
  <si>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</si>
  <si>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</si>
  <si>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</si>
  <si>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</si>
  <si>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</si>
  <si>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</si>
  <si>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</si>
  <si>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</si>
  <si>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</si>
  <si>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</si>
  <si>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</si>
  <si>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</si>
  <si>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</si>
  <si>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</si>
  <si>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</si>
  <si>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</si>
  <si>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</si>
  <si>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</si>
  <si>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</si>
  <si>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</si>
  <si>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</si>
  <si>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</si>
  <si>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</si>
  <si>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</si>
  <si>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</si>
  <si>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</si>
  <si>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</si>
  <si>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</si>
  <si>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</si>
  <si>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</si>
  <si>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</si>
  <si>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</si>
  <si>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</si>
  <si>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</si>
  <si>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</si>
  <si>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</si>
  <si>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</si>
  <si>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</si>
  <si>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</si>
  <si>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</si>
  <si>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</si>
  <si>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</si>
  <si>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</si>
  <si>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</si>
  <si>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</si>
  <si>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</si>
  <si>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</si>
  <si>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</si>
  <si>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</si>
  <si>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</si>
  <si>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</si>
  <si>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</si>
  <si>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</si>
  <si>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</si>
  <si>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</si>
  <si>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</si>
  <si>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</si>
  <si>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</si>
  <si>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</si>
  <si>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</si>
  <si>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</si>
  <si>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</si>
  <si>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</si>
  <si>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</si>
  <si>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</si>
  <si>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</si>
  <si>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</si>
  <si>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</si>
  <si>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</si>
  <si>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</si>
  <si>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</si>
  <si>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</si>
  <si>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</si>
  <si>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</si>
  <si>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</si>
  <si>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</si>
  <si>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</si>
  <si>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</si>
  <si>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</si>
  <si>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</si>
  <si>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</si>
  <si>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</si>
  <si>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</si>
  <si>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</si>
  <si>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</si>
  <si>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</si>
  <si>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</si>
  <si>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</si>
  <si>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</si>
  <si>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</si>
  <si>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</si>
  <si>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</si>
  <si>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</si>
  <si>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</si>
  <si>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</si>
  <si>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</si>
  <si>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</si>
  <si>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</si>
  <si>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</si>
  <si>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</si>
  <si>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</si>
  <si>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</si>
  <si>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</si>
  <si>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</si>
  <si>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</si>
  <si>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</si>
  <si>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ŠPANSKO ORANICE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</si>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</sst>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1762697.3399999999</v>
      </c>
      <c r="D2" s="7">
        <f>'PR-RAS'!E6</f>
        <v>1935088.8199999998</v>
      </c>
      <c r="E2" s="7">
        <v>0</v>
      </c>
      <c r="F2" s="7">
        <v>0</v>
      </c>
      <c r="G2" s="8">
        <f t="shared" ref="G2:G274" si="0">(B2/1000)*(C2*1+D2*2)</f>
        <v>5632.8749799999996</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1315162.55</v>
      </c>
      <c r="D45" s="2">
        <f>'PR-RAS'!E49</f>
        <v>1496648.23</v>
      </c>
      <c r="E45" s="2">
        <v>0</v>
      </c>
      <c r="F45" s="2">
        <v>0</v>
      </c>
      <c r="G45" s="3">
        <f t="shared" si="0"/>
        <v>189572.19643999997</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1313562.1100000001</v>
      </c>
      <c r="D64" s="2">
        <f>'PR-RAS'!E68</f>
        <v>1494835.63</v>
      </c>
      <c r="E64" s="2">
        <v>0</v>
      </c>
      <c r="F64" s="2">
        <v>0</v>
      </c>
      <c r="G64" s="3">
        <f t="shared" si="0"/>
        <v>271103.70231000002</v>
      </c>
      <c r="H64" s="3">
        <f t="shared" si="1"/>
        <v>0.48000000021420419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1313562.1100000001</v>
      </c>
      <c r="D65" s="2">
        <f>'PR-RAS'!E69</f>
        <v>1437957.21</v>
      </c>
      <c r="E65" s="2">
        <v>0</v>
      </c>
      <c r="F65" s="2">
        <v>0</v>
      </c>
      <c r="G65" s="3">
        <f t="shared" si="0"/>
        <v>268126.49791999999</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56878.42</v>
      </c>
      <c r="E66" s="2">
        <v>0</v>
      </c>
      <c r="F66" s="2">
        <v>0</v>
      </c>
      <c r="G66" s="3">
        <f t="shared" si="0"/>
        <v>7394.1945999999998</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1600.44</v>
      </c>
      <c r="D73" s="2">
        <f>'PR-RAS'!E77</f>
        <v>1812.6</v>
      </c>
      <c r="E73" s="2">
        <v>0</v>
      </c>
      <c r="F73" s="2">
        <v>0</v>
      </c>
      <c r="G73" s="3">
        <f t="shared" si="0"/>
        <v>376.24607999999995</v>
      </c>
      <c r="H73" s="3">
        <f t="shared" si="1"/>
        <v>0.84000000000014552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1600.44</v>
      </c>
      <c r="D76" s="2">
        <f>'PR-RAS'!E80</f>
        <v>1812.6</v>
      </c>
      <c r="E76" s="2">
        <v>0</v>
      </c>
      <c r="F76" s="2">
        <v>0</v>
      </c>
      <c r="G76" s="3">
        <f t="shared" si="0"/>
        <v>391.92299999999994</v>
      </c>
      <c r="H76" s="3">
        <f t="shared" si="1"/>
        <v>0.84000000000014552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61851.79</v>
      </c>
      <c r="D102" s="2">
        <f>'PR-RAS'!E106</f>
        <v>69330.460000000006</v>
      </c>
      <c r="E102" s="2">
        <v>0</v>
      </c>
      <c r="F102" s="2">
        <v>0</v>
      </c>
      <c r="G102" s="3">
        <f t="shared" si="0"/>
        <v>20251.783710000003</v>
      </c>
      <c r="H102" s="3">
        <f t="shared" si="1"/>
        <v>0.67000000000552973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61851.79</v>
      </c>
      <c r="D108" s="2">
        <f>'PR-RAS'!E112</f>
        <v>69330.460000000006</v>
      </c>
      <c r="E108" s="2">
        <v>0</v>
      </c>
      <c r="F108" s="2">
        <v>0</v>
      </c>
      <c r="G108" s="3">
        <f t="shared" si="0"/>
        <v>21454.859970000001</v>
      </c>
      <c r="H108" s="3">
        <f t="shared" si="1"/>
        <v>0.67000000000552973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61851.79</v>
      </c>
      <c r="D113" s="2">
        <f>'PR-RAS'!E117</f>
        <v>69330.460000000006</v>
      </c>
      <c r="E113" s="2">
        <v>0</v>
      </c>
      <c r="F113" s="2">
        <v>0</v>
      </c>
      <c r="G113" s="3">
        <f t="shared" si="0"/>
        <v>22457.423520000004</v>
      </c>
      <c r="H113" s="3">
        <f t="shared" si="1"/>
        <v>0.67000000000552973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44854.65</v>
      </c>
      <c r="D121" s="2">
        <f>'PR-RAS'!E125</f>
        <v>41767.03</v>
      </c>
      <c r="E121" s="2">
        <v>0</v>
      </c>
      <c r="F121" s="2">
        <v>0</v>
      </c>
      <c r="G121" s="3">
        <f t="shared" si="0"/>
        <v>15406.645199999999</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41583.96</v>
      </c>
      <c r="D122" s="2">
        <f>'PR-RAS'!E126</f>
        <v>39167.03</v>
      </c>
      <c r="E122" s="2">
        <v>0</v>
      </c>
      <c r="F122" s="2">
        <v>0</v>
      </c>
      <c r="G122" s="3">
        <f t="shared" si="0"/>
        <v>14510.080419999998</v>
      </c>
      <c r="H122" s="3">
        <f t="shared" si="1"/>
        <v>6.9999999999708962E-2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41583.96</v>
      </c>
      <c r="D124" s="2">
        <f>'PR-RAS'!E128</f>
        <v>39167.03</v>
      </c>
      <c r="E124" s="2">
        <v>0</v>
      </c>
      <c r="F124" s="2">
        <v>0</v>
      </c>
      <c r="G124" s="3">
        <f t="shared" si="0"/>
        <v>14749.916459999999</v>
      </c>
      <c r="H124" s="3">
        <f t="shared" si="1"/>
        <v>6.9999999999708962E-2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3270.69</v>
      </c>
      <c r="D125" s="2">
        <f>'PR-RAS'!E129</f>
        <v>2600</v>
      </c>
      <c r="E125" s="2">
        <v>0</v>
      </c>
      <c r="F125" s="2">
        <v>0</v>
      </c>
      <c r="G125" s="3">
        <f t="shared" si="0"/>
        <v>1050.36556</v>
      </c>
      <c r="H125" s="3">
        <f t="shared" si="1"/>
        <v>0.30999999999994543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3070.69</v>
      </c>
      <c r="D126" s="2">
        <f>'PR-RAS'!E130</f>
        <v>2600</v>
      </c>
      <c r="E126" s="2">
        <v>0</v>
      </c>
      <c r="F126" s="2">
        <v>0</v>
      </c>
      <c r="G126" s="3">
        <f t="shared" si="0"/>
        <v>1033.8362500000001</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v>
      </c>
      <c r="D127" s="2">
        <f>'PR-RAS'!E131</f>
        <v>0</v>
      </c>
      <c r="E127" s="2">
        <v>0</v>
      </c>
      <c r="F127" s="2">
        <v>0</v>
      </c>
      <c r="G127" s="3">
        <f t="shared" si="0"/>
        <v>25.2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340828.35</v>
      </c>
      <c r="D130" s="2">
        <f>'PR-RAS'!E134</f>
        <v>327343.09999999998</v>
      </c>
      <c r="E130" s="2">
        <v>0</v>
      </c>
      <c r="F130" s="2">
        <v>0</v>
      </c>
      <c r="G130" s="3">
        <f t="shared" si="0"/>
        <v>128421.37694999999</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340828.35</v>
      </c>
      <c r="D131" s="2">
        <f>'PR-RAS'!E135</f>
        <v>327343.09999999998</v>
      </c>
      <c r="E131" s="2">
        <v>0</v>
      </c>
      <c r="F131" s="2">
        <v>0</v>
      </c>
      <c r="G131" s="3">
        <f t="shared" si="0"/>
        <v>129416.8915</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340828.35</v>
      </c>
      <c r="D132" s="2">
        <f>'PR-RAS'!E136</f>
        <v>324343.09999999998</v>
      </c>
      <c r="E132" s="2">
        <v>0</v>
      </c>
      <c r="F132" s="2">
        <v>0</v>
      </c>
      <c r="G132" s="3">
        <f t="shared" si="0"/>
        <v>129626.40604999999</v>
      </c>
      <c r="H132" s="3">
        <f t="shared" si="1"/>
        <v>0.44999999995343387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3000</v>
      </c>
      <c r="E133" s="2">
        <v>0</v>
      </c>
      <c r="F133" s="2">
        <v>0</v>
      </c>
      <c r="G133" s="3">
        <f t="shared" si="0"/>
        <v>792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2023228.5799999998</v>
      </c>
      <c r="D148" s="2">
        <f>'PR-RAS'!E152</f>
        <v>1904376.7</v>
      </c>
      <c r="E148" s="2">
        <v>0</v>
      </c>
      <c r="F148" s="2">
        <v>0</v>
      </c>
      <c r="G148" s="3">
        <f t="shared" si="0"/>
        <v>857301.3510599999</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1633079.3399999999</v>
      </c>
      <c r="D149" s="2">
        <f>'PR-RAS'!E153</f>
        <v>1548516.8</v>
      </c>
      <c r="E149" s="2">
        <v>0</v>
      </c>
      <c r="F149" s="2">
        <v>0</v>
      </c>
      <c r="G149" s="3">
        <f t="shared" si="0"/>
        <v>700056.71511999983</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1364262.52</v>
      </c>
      <c r="D150" s="2">
        <f>'PR-RAS'!E154</f>
        <v>1290615.95</v>
      </c>
      <c r="E150" s="2">
        <v>0</v>
      </c>
      <c r="F150" s="2">
        <v>0</v>
      </c>
      <c r="G150" s="3">
        <f t="shared" si="0"/>
        <v>587878.66857999994</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1339167.29</v>
      </c>
      <c r="D151" s="2">
        <f>'PR-RAS'!E155</f>
        <v>1257975.92</v>
      </c>
      <c r="E151" s="2">
        <v>0</v>
      </c>
      <c r="F151" s="2">
        <v>0</v>
      </c>
      <c r="G151" s="3">
        <f t="shared" si="0"/>
        <v>578267.86949999991</v>
      </c>
      <c r="H151" s="3">
        <f t="shared" si="1"/>
        <v>0.37000000011175871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14024.59</v>
      </c>
      <c r="D153" s="2">
        <f>'PR-RAS'!E157</f>
        <v>17751.84</v>
      </c>
      <c r="E153" s="2">
        <v>0</v>
      </c>
      <c r="F153" s="2">
        <v>0</v>
      </c>
      <c r="G153" s="3">
        <f t="shared" si="0"/>
        <v>7528.2970400000004</v>
      </c>
      <c r="H153" s="3">
        <f t="shared" si="1"/>
        <v>0.56999999999970896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11070.64</v>
      </c>
      <c r="D154" s="2">
        <f>'PR-RAS'!E158</f>
        <v>14888.19</v>
      </c>
      <c r="E154" s="2">
        <v>0</v>
      </c>
      <c r="F154" s="2">
        <v>0</v>
      </c>
      <c r="G154" s="3">
        <f t="shared" si="0"/>
        <v>6249.5940600000004</v>
      </c>
      <c r="H154" s="3">
        <f t="shared" si="1"/>
        <v>0.55000000000109139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49276.88</v>
      </c>
      <c r="D155" s="2">
        <f>'PR-RAS'!E159</f>
        <v>45674.32</v>
      </c>
      <c r="E155" s="2">
        <v>0</v>
      </c>
      <c r="F155" s="2">
        <v>0</v>
      </c>
      <c r="G155" s="3">
        <f t="shared" si="0"/>
        <v>21656.33008</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219539.94</v>
      </c>
      <c r="D156" s="2">
        <f>'PR-RAS'!E160</f>
        <v>212226.53</v>
      </c>
      <c r="E156" s="2">
        <v>0</v>
      </c>
      <c r="F156" s="2">
        <v>0</v>
      </c>
      <c r="G156" s="3">
        <f t="shared" si="0"/>
        <v>99818.914999999994</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219539.94</v>
      </c>
      <c r="D158" s="2">
        <f>'PR-RAS'!E162</f>
        <v>212226.53</v>
      </c>
      <c r="E158" s="2">
        <v>0</v>
      </c>
      <c r="F158" s="2">
        <v>0</v>
      </c>
      <c r="G158" s="3">
        <f t="shared" si="0"/>
        <v>101106.901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385430.29</v>
      </c>
      <c r="D160" s="2">
        <f>'PR-RAS'!E164</f>
        <v>353139.26</v>
      </c>
      <c r="E160" s="2">
        <v>0</v>
      </c>
      <c r="F160" s="2">
        <v>0</v>
      </c>
      <c r="G160" s="3">
        <f t="shared" si="0"/>
        <v>173581.70079</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43049.1</v>
      </c>
      <c r="D161" s="2">
        <f>'PR-RAS'!E165</f>
        <v>43252.530000000006</v>
      </c>
      <c r="E161" s="2">
        <v>0</v>
      </c>
      <c r="F161" s="2">
        <v>0</v>
      </c>
      <c r="G161" s="3">
        <f t="shared" si="0"/>
        <v>20728.6656</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11746.3</v>
      </c>
      <c r="D162" s="2">
        <f>'PR-RAS'!E166</f>
        <v>11914.1</v>
      </c>
      <c r="E162" s="2">
        <v>0</v>
      </c>
      <c r="F162" s="2">
        <v>0</v>
      </c>
      <c r="G162" s="3">
        <f t="shared" si="0"/>
        <v>5727.4944999999998</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27842.23</v>
      </c>
      <c r="D163" s="2">
        <f>'PR-RAS'!E167</f>
        <v>28536.95</v>
      </c>
      <c r="E163" s="2">
        <v>0</v>
      </c>
      <c r="F163" s="2">
        <v>0</v>
      </c>
      <c r="G163" s="3">
        <f t="shared" si="0"/>
        <v>13756.413060000001</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3460.57</v>
      </c>
      <c r="D164" s="2">
        <f>'PR-RAS'!E168</f>
        <v>2801.48</v>
      </c>
      <c r="E164" s="2">
        <v>0</v>
      </c>
      <c r="F164" s="2">
        <v>0</v>
      </c>
      <c r="G164" s="3">
        <f t="shared" si="0"/>
        <v>1477.3553900000002</v>
      </c>
      <c r="H164" s="3">
        <f t="shared" si="1"/>
        <v>0.90999999999985448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227903.27000000002</v>
      </c>
      <c r="D166" s="2">
        <f>'PR-RAS'!E170</f>
        <v>226341.09</v>
      </c>
      <c r="E166" s="2">
        <v>0</v>
      </c>
      <c r="F166" s="2">
        <v>0</v>
      </c>
      <c r="G166" s="3">
        <f t="shared" si="0"/>
        <v>112296.59925</v>
      </c>
      <c r="H166" s="3">
        <f t="shared" si="1"/>
        <v>0.36000000001513399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23151.03</v>
      </c>
      <c r="D167" s="2">
        <f>'PR-RAS'!E171</f>
        <v>20250.009999999998</v>
      </c>
      <c r="E167" s="2">
        <v>0</v>
      </c>
      <c r="F167" s="2">
        <v>0</v>
      </c>
      <c r="G167" s="3">
        <f t="shared" si="0"/>
        <v>10566.0743</v>
      </c>
      <c r="H167" s="3">
        <f t="shared" si="1"/>
        <v>3.9999999997235136E-2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147481.14000000001</v>
      </c>
      <c r="D168" s="2">
        <f>'PR-RAS'!E172</f>
        <v>148039</v>
      </c>
      <c r="E168" s="2">
        <v>0</v>
      </c>
      <c r="F168" s="2">
        <v>0</v>
      </c>
      <c r="G168" s="3">
        <f t="shared" si="0"/>
        <v>74074.376380000002</v>
      </c>
      <c r="H168" s="3">
        <f t="shared" si="1"/>
        <v>0.14000000001396984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43364.7</v>
      </c>
      <c r="D169" s="2">
        <f>'PR-RAS'!E173</f>
        <v>45128.1</v>
      </c>
      <c r="E169" s="2">
        <v>0</v>
      </c>
      <c r="F169" s="2">
        <v>0</v>
      </c>
      <c r="G169" s="3">
        <f t="shared" si="0"/>
        <v>22448.3112</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11802.2</v>
      </c>
      <c r="D170" s="2">
        <f>'PR-RAS'!E174</f>
        <v>9531.93</v>
      </c>
      <c r="E170" s="2">
        <v>0</v>
      </c>
      <c r="F170" s="2">
        <v>0</v>
      </c>
      <c r="G170" s="3">
        <f t="shared" si="0"/>
        <v>5216.3641400000006</v>
      </c>
      <c r="H170" s="3">
        <f t="shared" si="1"/>
        <v>0.27000000000043656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2104.1999999999998</v>
      </c>
      <c r="D171" s="2">
        <f>'PR-RAS'!E175</f>
        <v>2886.09</v>
      </c>
      <c r="E171" s="2">
        <v>0</v>
      </c>
      <c r="F171" s="2">
        <v>0</v>
      </c>
      <c r="G171" s="3">
        <f t="shared" si="0"/>
        <v>1338.9846000000002</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505.96</v>
      </c>
      <c r="E173" s="2">
        <v>0</v>
      </c>
      <c r="F173" s="2">
        <v>0</v>
      </c>
      <c r="G173" s="3">
        <f t="shared" si="0"/>
        <v>174.05023999999997</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100392.73</v>
      </c>
      <c r="D174" s="2">
        <f>'PR-RAS'!E178</f>
        <v>68863.770000000019</v>
      </c>
      <c r="E174" s="2">
        <v>0</v>
      </c>
      <c r="F174" s="2">
        <v>0</v>
      </c>
      <c r="G174" s="3">
        <f t="shared" si="0"/>
        <v>41194.806709999997</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8437.6</v>
      </c>
      <c r="D175" s="2">
        <f>'PR-RAS'!E179</f>
        <v>13528.37</v>
      </c>
      <c r="E175" s="2">
        <v>0</v>
      </c>
      <c r="F175" s="2">
        <v>0</v>
      </c>
      <c r="G175" s="3">
        <f t="shared" si="0"/>
        <v>6176.0151599999999</v>
      </c>
      <c r="H175" s="3">
        <f t="shared" si="1"/>
        <v>0.77000000000043656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31292.5</v>
      </c>
      <c r="D176" s="2">
        <f>'PR-RAS'!E180</f>
        <v>11414.52</v>
      </c>
      <c r="E176" s="2">
        <v>0</v>
      </c>
      <c r="F176" s="2">
        <v>0</v>
      </c>
      <c r="G176" s="3">
        <f t="shared" si="0"/>
        <v>9471.2695000000003</v>
      </c>
      <c r="H176" s="3">
        <f t="shared" si="1"/>
        <v>0.97999999999956344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657.92</v>
      </c>
      <c r="D177" s="2">
        <f>'PR-RAS'!E181</f>
        <v>599.15</v>
      </c>
      <c r="E177" s="2">
        <v>0</v>
      </c>
      <c r="F177" s="2">
        <v>0</v>
      </c>
      <c r="G177" s="3">
        <f t="shared" si="0"/>
        <v>326.69471999999996</v>
      </c>
      <c r="H177" s="3">
        <f t="shared" si="1"/>
        <v>0.23000000000001819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9849.74</v>
      </c>
      <c r="D178" s="2">
        <f>'PR-RAS'!E182</f>
        <v>10288.94</v>
      </c>
      <c r="E178" s="2">
        <v>0</v>
      </c>
      <c r="F178" s="2">
        <v>0</v>
      </c>
      <c r="G178" s="3">
        <f t="shared" si="0"/>
        <v>5385.6887400000005</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803.33</v>
      </c>
      <c r="D179" s="2">
        <f>'PR-RAS'!E183</f>
        <v>5873.05</v>
      </c>
      <c r="E179" s="2">
        <v>0</v>
      </c>
      <c r="F179" s="2">
        <v>0</v>
      </c>
      <c r="G179" s="3">
        <f t="shared" si="0"/>
        <v>2233.7985399999998</v>
      </c>
      <c r="H179" s="3">
        <f t="shared" si="1"/>
        <v>0.38000000000022283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6109.99</v>
      </c>
      <c r="D180" s="2">
        <f>'PR-RAS'!E184</f>
        <v>12309.83</v>
      </c>
      <c r="E180" s="2">
        <v>0</v>
      </c>
      <c r="F180" s="2">
        <v>0</v>
      </c>
      <c r="G180" s="3">
        <f t="shared" si="0"/>
        <v>5500.6073500000002</v>
      </c>
      <c r="H180" s="3">
        <f t="shared" si="1"/>
        <v>0.18000000000029104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8648.24</v>
      </c>
      <c r="D181" s="2">
        <f>'PR-RAS'!E185</f>
        <v>7246.97</v>
      </c>
      <c r="E181" s="2">
        <v>0</v>
      </c>
      <c r="F181" s="2">
        <v>0</v>
      </c>
      <c r="G181" s="3">
        <f t="shared" si="0"/>
        <v>4165.5923999999995</v>
      </c>
      <c r="H181" s="3">
        <f t="shared" si="1"/>
        <v>0.26999999999952706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6845.02</v>
      </c>
      <c r="D182" s="2">
        <f>'PR-RAS'!E186</f>
        <v>5808.81</v>
      </c>
      <c r="E182" s="2">
        <v>0</v>
      </c>
      <c r="F182" s="2">
        <v>0</v>
      </c>
      <c r="G182" s="3">
        <f t="shared" si="0"/>
        <v>3341.7378399999998</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27748.39</v>
      </c>
      <c r="D183" s="2">
        <f>'PR-RAS'!E187</f>
        <v>1794.13</v>
      </c>
      <c r="E183" s="2">
        <v>0</v>
      </c>
      <c r="F183" s="2">
        <v>0</v>
      </c>
      <c r="G183" s="3">
        <f t="shared" si="0"/>
        <v>5703.2703000000001</v>
      </c>
      <c r="H183" s="3">
        <f t="shared" si="1"/>
        <v>0.51999999999952706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14085.19</v>
      </c>
      <c r="D190" s="2">
        <f>'PR-RAS'!E194</f>
        <v>14681.87</v>
      </c>
      <c r="E190" s="2">
        <v>0</v>
      </c>
      <c r="F190" s="2">
        <v>0</v>
      </c>
      <c r="G190" s="3">
        <f t="shared" si="0"/>
        <v>8211.8477700000003</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876.63</v>
      </c>
      <c r="D191" s="2">
        <f>'PR-RAS'!E195</f>
        <v>1954.54</v>
      </c>
      <c r="E191" s="2">
        <v>0</v>
      </c>
      <c r="F191" s="2">
        <v>0</v>
      </c>
      <c r="G191" s="3">
        <f t="shared" si="0"/>
        <v>909.28489999999999</v>
      </c>
      <c r="H191" s="3">
        <f t="shared" si="1"/>
        <v>0.83000000000004093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4941.7299999999996</v>
      </c>
      <c r="E192" s="2">
        <v>0</v>
      </c>
      <c r="F192" s="2">
        <v>0</v>
      </c>
      <c r="G192" s="3">
        <f t="shared" si="0"/>
        <v>1887.7408599999999</v>
      </c>
      <c r="H192" s="3">
        <f t="shared" si="1"/>
        <v>0.27000000000043656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755.59</v>
      </c>
      <c r="D193" s="2">
        <f>'PR-RAS'!E197</f>
        <v>474.68</v>
      </c>
      <c r="E193" s="2">
        <v>0</v>
      </c>
      <c r="F193" s="2">
        <v>0</v>
      </c>
      <c r="G193" s="3">
        <f t="shared" si="0"/>
        <v>327.35040000000004</v>
      </c>
      <c r="H193" s="3">
        <f t="shared" si="1"/>
        <v>0.72999999999996135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v>
      </c>
      <c r="D194" s="2">
        <f>'PR-RAS'!E198</f>
        <v>140</v>
      </c>
      <c r="E194" s="2">
        <v>0</v>
      </c>
      <c r="F194" s="2">
        <v>0</v>
      </c>
      <c r="G194" s="3">
        <f t="shared" si="0"/>
        <v>93.605000000000004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3951.18</v>
      </c>
      <c r="D195" s="2">
        <f>'PR-RAS'!E199</f>
        <v>3780</v>
      </c>
      <c r="E195" s="2">
        <v>0</v>
      </c>
      <c r="F195" s="2">
        <v>0</v>
      </c>
      <c r="G195" s="3">
        <f t="shared" si="0"/>
        <v>2233.1689200000001</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8296.7900000000009</v>
      </c>
      <c r="D197" s="2">
        <f>'PR-RAS'!E201</f>
        <v>3390.92</v>
      </c>
      <c r="E197" s="2">
        <v>0</v>
      </c>
      <c r="F197" s="2">
        <v>0</v>
      </c>
      <c r="G197" s="3">
        <f t="shared" si="0"/>
        <v>2955.4114800000002</v>
      </c>
      <c r="H197" s="3">
        <f t="shared" si="1"/>
        <v>0.28999999999905413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1305.3</v>
      </c>
      <c r="D198" s="2">
        <f>'PR-RAS'!E202</f>
        <v>1440.6399999999999</v>
      </c>
      <c r="E198" s="2">
        <v>0</v>
      </c>
      <c r="F198" s="2">
        <v>0</v>
      </c>
      <c r="G198" s="3">
        <f t="shared" si="0"/>
        <v>824.75626</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1305.3</v>
      </c>
      <c r="D212" s="2">
        <f>'PR-RAS'!E216</f>
        <v>1440.6399999999999</v>
      </c>
      <c r="E212" s="2">
        <v>0</v>
      </c>
      <c r="F212" s="2">
        <v>0</v>
      </c>
      <c r="G212" s="3">
        <f t="shared" si="0"/>
        <v>883.36838</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1300.3</v>
      </c>
      <c r="D213" s="2">
        <f>'PR-RAS'!E217</f>
        <v>1431.6</v>
      </c>
      <c r="E213" s="2">
        <v>0</v>
      </c>
      <c r="F213" s="2">
        <v>0</v>
      </c>
      <c r="G213" s="3">
        <f t="shared" si="0"/>
        <v>882.66199999999992</v>
      </c>
      <c r="H213" s="3">
        <f t="shared" si="1"/>
        <v>0.70000000000004547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v>
      </c>
      <c r="D215" s="2">
        <f>'PR-RAS'!E219</f>
        <v>9.0399999999999991</v>
      </c>
      <c r="E215" s="2">
        <v>0</v>
      </c>
      <c r="F215" s="2">
        <v>0</v>
      </c>
      <c r="G215" s="3">
        <f t="shared" si="0"/>
        <v>4.93912</v>
      </c>
      <c r="H215" s="3">
        <f t="shared" si="1"/>
        <v>3.9999999999999147E-2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1200</v>
      </c>
      <c r="D258" s="2">
        <f>'PR-RAS'!E262</f>
        <v>1280</v>
      </c>
      <c r="E258" s="2">
        <v>0</v>
      </c>
      <c r="F258" s="2">
        <v>0</v>
      </c>
      <c r="G258" s="3">
        <f t="shared" si="0"/>
        <v>966.32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1200</v>
      </c>
      <c r="D265" s="2">
        <f>'PR-RAS'!E269</f>
        <v>1280</v>
      </c>
      <c r="E265" s="2">
        <v>0</v>
      </c>
      <c r="F265" s="2">
        <v>0</v>
      </c>
      <c r="G265" s="3">
        <f t="shared" si="0"/>
        <v>992.6400000000001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1200</v>
      </c>
      <c r="D266" s="2">
        <f>'PR-RAS'!E270</f>
        <v>1280</v>
      </c>
      <c r="E266" s="2">
        <v>0</v>
      </c>
      <c r="F266" s="2">
        <v>0</v>
      </c>
      <c r="G266" s="3">
        <f t="shared" si="0"/>
        <v>996.40000000000009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2213.6499999999996</v>
      </c>
      <c r="D269" s="2">
        <f>'PR-RAS'!E273</f>
        <v>0</v>
      </c>
      <c r="E269" s="2">
        <v>0</v>
      </c>
      <c r="F269" s="2">
        <v>0</v>
      </c>
      <c r="G269" s="3">
        <f t="shared" si="0"/>
        <v>593.25819999999999</v>
      </c>
      <c r="H269" s="3">
        <f t="shared" si="1"/>
        <v>0.3500000000003638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2180.4699999999998</v>
      </c>
      <c r="D270" s="2">
        <f>'PR-RAS'!E274</f>
        <v>0</v>
      </c>
      <c r="E270" s="2">
        <v>0</v>
      </c>
      <c r="F270" s="2">
        <v>0</v>
      </c>
      <c r="G270" s="3">
        <f t="shared" si="0"/>
        <v>586.54642999999999</v>
      </c>
      <c r="H270" s="3">
        <f t="shared" si="1"/>
        <v>0.46999999999979991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2180.4699999999998</v>
      </c>
      <c r="D272" s="2">
        <f>'PR-RAS'!E276</f>
        <v>0</v>
      </c>
      <c r="E272" s="2">
        <v>0</v>
      </c>
      <c r="F272" s="2">
        <v>0</v>
      </c>
      <c r="G272" s="3">
        <f t="shared" si="0"/>
        <v>590.90737000000001</v>
      </c>
      <c r="H272" s="3">
        <f t="shared" si="1"/>
        <v>0.46999999999979991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33.18</v>
      </c>
      <c r="D279" s="2">
        <f>'PR-RAS'!E283</f>
        <v>0</v>
      </c>
      <c r="E279" s="2">
        <v>0</v>
      </c>
      <c r="F279" s="2">
        <v>0</v>
      </c>
      <c r="G279" s="3">
        <f t="shared" si="12"/>
        <v>9.2240400000000005</v>
      </c>
      <c r="H279" s="3">
        <f t="shared" si="13"/>
        <v>0.17999999999999972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33.18</v>
      </c>
      <c r="D284" s="2">
        <f>'PR-RAS'!E288</f>
        <v>0</v>
      </c>
      <c r="E284" s="2">
        <v>0</v>
      </c>
      <c r="F284" s="2">
        <v>0</v>
      </c>
      <c r="G284" s="3">
        <f t="shared" si="12"/>
        <v>9.3899399999999993</v>
      </c>
      <c r="H284" s="3">
        <f t="shared" si="13"/>
        <v>0.17999999999999972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2023228.5799999998</v>
      </c>
      <c r="D295" s="2">
        <f>'PR-RAS'!E299</f>
        <v>1904376.7</v>
      </c>
      <c r="E295" s="2">
        <v>0</v>
      </c>
      <c r="F295" s="2">
        <v>0</v>
      </c>
      <c r="G295" s="3">
        <f t="shared" si="12"/>
        <v>1714602.7021199998</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30712.119999999879</v>
      </c>
      <c r="E296" s="2">
        <v>0</v>
      </c>
      <c r="F296" s="2">
        <v>0</v>
      </c>
      <c r="G296" s="3">
        <f t="shared" si="12"/>
        <v>18120.150799999927</v>
      </c>
      <c r="H296" s="3">
        <f t="shared" si="13"/>
        <v>0.11999999987892807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260531.24</v>
      </c>
      <c r="D297" s="2">
        <f>'PR-RAS'!E301</f>
        <v>0</v>
      </c>
      <c r="E297" s="2">
        <v>0</v>
      </c>
      <c r="F297" s="2">
        <v>0</v>
      </c>
      <c r="G297" s="3">
        <f t="shared" si="12"/>
        <v>77117.247039999987</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55619.97</v>
      </c>
      <c r="D298" s="2">
        <f>'PR-RAS'!E302</f>
        <v>0</v>
      </c>
      <c r="E298" s="2">
        <v>0</v>
      </c>
      <c r="F298" s="2">
        <v>0</v>
      </c>
      <c r="G298" s="3">
        <f t="shared" si="12"/>
        <v>16519.131089999999</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183189.29</v>
      </c>
      <c r="E299" s="2">
        <v>0</v>
      </c>
      <c r="F299" s="2">
        <v>0</v>
      </c>
      <c r="G299" s="3">
        <f t="shared" si="12"/>
        <v>109180.81684</v>
      </c>
      <c r="H299" s="3">
        <f t="shared" si="13"/>
        <v>0.29000000000814907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201122.22</v>
      </c>
      <c r="D300" s="2">
        <f>'PR-RAS'!E304</f>
        <v>214327.86</v>
      </c>
      <c r="E300" s="2">
        <v>0</v>
      </c>
      <c r="F300" s="2">
        <v>0</v>
      </c>
      <c r="G300" s="3">
        <f t="shared" si="12"/>
        <v>188303.60405999998</v>
      </c>
      <c r="H300" s="3">
        <f t="shared" si="13"/>
        <v>0.36000000001513399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3566.82</v>
      </c>
      <c r="D301" s="2">
        <f>'PR-RAS'!E305</f>
        <v>6025.77</v>
      </c>
      <c r="E301" s="2">
        <v>0</v>
      </c>
      <c r="F301" s="2">
        <v>0</v>
      </c>
      <c r="G301" s="3">
        <f t="shared" si="12"/>
        <v>4685.5079999999998</v>
      </c>
      <c r="H301" s="3">
        <f t="shared" si="13"/>
        <v>0.40999999999939973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16124.63</v>
      </c>
      <c r="D355" s="2">
        <f>'PR-RAS'!E360</f>
        <v>4289.16</v>
      </c>
      <c r="E355" s="2">
        <v>0</v>
      </c>
      <c r="F355" s="2">
        <v>0</v>
      </c>
      <c r="G355" s="3">
        <f t="shared" si="12"/>
        <v>8744.8442999999988</v>
      </c>
      <c r="H355" s="3">
        <f t="shared" si="13"/>
        <v>0.53000000000065484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16124.63</v>
      </c>
      <c r="D368" s="2">
        <f>'PR-RAS'!E373</f>
        <v>4289.16</v>
      </c>
      <c r="E368" s="2">
        <v>0</v>
      </c>
      <c r="F368" s="2">
        <v>0</v>
      </c>
      <c r="G368" s="3">
        <f t="shared" si="12"/>
        <v>9065.9826499999981</v>
      </c>
      <c r="H368" s="3">
        <f t="shared" si="13"/>
        <v>0.53000000000065484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16009.13</v>
      </c>
      <c r="D374" s="2">
        <f>'PR-RAS'!E379</f>
        <v>4289.16</v>
      </c>
      <c r="E374" s="2">
        <v>0</v>
      </c>
      <c r="F374" s="2">
        <v>0</v>
      </c>
      <c r="G374" s="3">
        <f t="shared" si="12"/>
        <v>9171.1188499999989</v>
      </c>
      <c r="H374" s="3">
        <f t="shared" si="13"/>
        <v>0.28999999999905413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10260.879999999999</v>
      </c>
      <c r="D375" s="2">
        <f>'PR-RAS'!E380</f>
        <v>3968.08</v>
      </c>
      <c r="E375" s="2">
        <v>0</v>
      </c>
      <c r="F375" s="2">
        <v>0</v>
      </c>
      <c r="G375" s="3">
        <f t="shared" si="12"/>
        <v>6805.6929600000003</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1468.75</v>
      </c>
      <c r="D376" s="2">
        <f>'PR-RAS'!E381</f>
        <v>0</v>
      </c>
      <c r="E376" s="2">
        <v>0</v>
      </c>
      <c r="F376" s="2">
        <v>0</v>
      </c>
      <c r="G376" s="3">
        <f t="shared" si="12"/>
        <v>550.78125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4279.5</v>
      </c>
      <c r="D381" s="2">
        <f>'PR-RAS'!E386</f>
        <v>321.08</v>
      </c>
      <c r="E381" s="2">
        <v>0</v>
      </c>
      <c r="F381" s="2">
        <v>0</v>
      </c>
      <c r="G381" s="3">
        <f t="shared" si="12"/>
        <v>1870.2308</v>
      </c>
      <c r="H381" s="3">
        <f t="shared" si="13"/>
        <v>0.57999999999998408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115.5</v>
      </c>
      <c r="D388" s="2">
        <f>'PR-RAS'!E393</f>
        <v>0</v>
      </c>
      <c r="E388" s="2">
        <v>0</v>
      </c>
      <c r="F388" s="2">
        <v>0</v>
      </c>
      <c r="G388" s="3">
        <f t="shared" si="12"/>
        <v>44.698500000000003</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115.5</v>
      </c>
      <c r="D389" s="2">
        <f>'PR-RAS'!E394</f>
        <v>0</v>
      </c>
      <c r="E389" s="2">
        <v>0</v>
      </c>
      <c r="F389" s="2">
        <v>0</v>
      </c>
      <c r="G389" s="3">
        <f t="shared" si="12"/>
        <v>44.814</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16124.63</v>
      </c>
      <c r="D413" s="2">
        <f>'PR-RAS'!E418</f>
        <v>4289.16</v>
      </c>
      <c r="E413" s="2">
        <v>0</v>
      </c>
      <c r="F413" s="2">
        <v>0</v>
      </c>
      <c r="G413" s="3">
        <f t="shared" si="12"/>
        <v>10177.615399999999</v>
      </c>
      <c r="H413" s="3">
        <f t="shared" si="13"/>
        <v>0.53000000000065484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104760.83</v>
      </c>
      <c r="E415" s="2">
        <v>0</v>
      </c>
      <c r="F415" s="2">
        <v>0</v>
      </c>
      <c r="G415" s="3">
        <f t="shared" si="12"/>
        <v>86741.967239999998</v>
      </c>
      <c r="H415" s="3">
        <f t="shared" si="13"/>
        <v>0.16999999999825377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1762697.3399999999</v>
      </c>
      <c r="D417" s="2">
        <f>'PR-RAS'!E422</f>
        <v>1935088.8199999998</v>
      </c>
      <c r="E417" s="2">
        <v>0</v>
      </c>
      <c r="F417" s="2">
        <v>0</v>
      </c>
      <c r="G417" s="3">
        <f t="shared" si="12"/>
        <v>2343275.9916799995</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2039353.2099999997</v>
      </c>
      <c r="D418" s="2">
        <f>'PR-RAS'!E423</f>
        <v>1908665.8599999999</v>
      </c>
      <c r="E418" s="2">
        <v>0</v>
      </c>
      <c r="F418" s="2">
        <v>0</v>
      </c>
      <c r="G418" s="3">
        <f t="shared" si="12"/>
        <v>2442237.6158099999</v>
      </c>
      <c r="H418" s="3">
        <f t="shared" si="13"/>
        <v>0.34999999986030161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26422.959999999963</v>
      </c>
      <c r="E419" s="2">
        <v>0</v>
      </c>
      <c r="F419" s="2">
        <v>0</v>
      </c>
      <c r="G419" s="3">
        <f t="shared" si="12"/>
        <v>22089.594559999969</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276655.86999999988</v>
      </c>
      <c r="D420" s="2">
        <f>'PR-RAS'!E425</f>
        <v>0</v>
      </c>
      <c r="E420" s="2">
        <v>0</v>
      </c>
      <c r="F420" s="2">
        <v>0</v>
      </c>
      <c r="G420" s="3">
        <f t="shared" si="12"/>
        <v>115918.80952999994</v>
      </c>
      <c r="H420" s="3">
        <f t="shared" si="13"/>
        <v>0.13000000012107193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55619.97</v>
      </c>
      <c r="D421" s="2">
        <f>'PR-RAS'!E426</f>
        <v>0</v>
      </c>
      <c r="E421" s="2">
        <v>0</v>
      </c>
      <c r="F421" s="2">
        <v>0</v>
      </c>
      <c r="G421" s="3">
        <f t="shared" si="12"/>
        <v>23360.3874</v>
      </c>
      <c r="H421" s="3">
        <f t="shared" si="13"/>
        <v>2.9999999998835847E-2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287950.12</v>
      </c>
      <c r="E422" s="2">
        <v>0</v>
      </c>
      <c r="F422" s="2">
        <v>0</v>
      </c>
      <c r="G422" s="3">
        <f t="shared" si="12"/>
        <v>242454.00103999997</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201122.22</v>
      </c>
      <c r="D423" s="2">
        <f>'PR-RAS'!E428</f>
        <v>214327.86</v>
      </c>
      <c r="E423" s="2">
        <v>0</v>
      </c>
      <c r="F423" s="2">
        <v>0</v>
      </c>
      <c r="G423" s="3">
        <f t="shared" si="12"/>
        <v>265766.29067999998</v>
      </c>
      <c r="H423" s="3">
        <f t="shared" si="13"/>
        <v>0.36000000001513399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1762697.3399999999</v>
      </c>
      <c r="D637" s="2">
        <f>'PR-RAS'!E643</f>
        <v>1935088.8199999998</v>
      </c>
      <c r="E637" s="2">
        <v>0</v>
      </c>
      <c r="F637" s="2">
        <v>0</v>
      </c>
      <c r="G637" s="3">
        <f t="shared" si="14"/>
        <v>3582508.4872799995</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2039353.2099999997</v>
      </c>
      <c r="D638" s="2">
        <f>'PR-RAS'!E644</f>
        <v>1908665.8599999999</v>
      </c>
      <c r="E638" s="2">
        <v>0</v>
      </c>
      <c r="F638" s="2">
        <v>0</v>
      </c>
      <c r="G638" s="3">
        <f t="shared" si="14"/>
        <v>3730708.3004099997</v>
      </c>
      <c r="H638" s="3">
        <f t="shared" si="15"/>
        <v>0.34999999986030161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26422.959999999963</v>
      </c>
      <c r="E639" s="2">
        <v>0</v>
      </c>
      <c r="F639" s="2">
        <v>0</v>
      </c>
      <c r="G639" s="3">
        <f t="shared" si="14"/>
        <v>33715.69695999995</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276655.86999999988</v>
      </c>
      <c r="D640" s="2">
        <f>'PR-RAS'!E646</f>
        <v>0</v>
      </c>
      <c r="E640" s="2">
        <v>0</v>
      </c>
      <c r="F640" s="2">
        <v>0</v>
      </c>
      <c r="G640" s="3">
        <f t="shared" si="14"/>
        <v>176783.10092999993</v>
      </c>
      <c r="H640" s="3">
        <f t="shared" si="15"/>
        <v>0.13000000012107193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55619.97</v>
      </c>
      <c r="D641" s="2">
        <f>'PR-RAS'!E647</f>
        <v>0</v>
      </c>
      <c r="E641" s="2">
        <v>0</v>
      </c>
      <c r="F641" s="2">
        <v>0</v>
      </c>
      <c r="G641" s="3">
        <f t="shared" si="14"/>
        <v>35596.7808</v>
      </c>
      <c r="H641" s="3">
        <f t="shared" si="15"/>
        <v>2.9999999998835847E-2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287950.12</v>
      </c>
      <c r="E642" s="2">
        <v>0</v>
      </c>
      <c r="F642" s="2">
        <v>0</v>
      </c>
      <c r="G642" s="3">
        <f t="shared" si="14"/>
        <v>369152.05384000001</v>
      </c>
      <c r="H642" s="3">
        <f t="shared" si="15"/>
        <v>0.11999999999534339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221035.89999999988</v>
      </c>
      <c r="D644" s="2">
        <f>'PR-RAS'!E650</f>
        <v>261527.16000000003</v>
      </c>
      <c r="E644" s="2">
        <v>0</v>
      </c>
      <c r="F644" s="2">
        <v>0</v>
      </c>
      <c r="G644" s="3">
        <f t="shared" si="14"/>
        <v>478450.01146000001</v>
      </c>
      <c r="H644" s="3">
        <f t="shared" si="15"/>
        <v>0.26000000015483238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0.04</v>
      </c>
      <c r="D645" s="2">
        <f>'PR-RAS'!E651</f>
        <v>0</v>
      </c>
      <c r="E645" s="2">
        <v>0</v>
      </c>
      <c r="F645" s="2">
        <v>0</v>
      </c>
      <c r="G645" s="3">
        <f t="shared" si="14"/>
        <v>2.5760000000000002E-2</v>
      </c>
      <c r="H645" s="3">
        <f t="shared" si="15"/>
        <v>0.04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74982.89</v>
      </c>
      <c r="D646" s="2">
        <f>'PR-RAS'!E653</f>
        <v>64688.09</v>
      </c>
      <c r="E646" s="2">
        <v>0</v>
      </c>
      <c r="F646" s="2">
        <v>0</v>
      </c>
      <c r="G646" s="3">
        <f t="shared" si="14"/>
        <v>131811.60015000001</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551972.16</v>
      </c>
      <c r="D647" s="2">
        <f>'PR-RAS'!E654</f>
        <v>597931.23</v>
      </c>
      <c r="E647" s="2">
        <v>0</v>
      </c>
      <c r="F647" s="2">
        <v>0</v>
      </c>
      <c r="G647" s="3">
        <f t="shared" si="14"/>
        <v>1129101.1645200001</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591549.06999999995</v>
      </c>
      <c r="D648" s="2">
        <f>'PR-RAS'!E655</f>
        <v>661408.23</v>
      </c>
      <c r="E648" s="2">
        <v>0</v>
      </c>
      <c r="F648" s="2">
        <v>0</v>
      </c>
      <c r="G648" s="3">
        <f t="shared" si="14"/>
        <v>1238594.4979099999</v>
      </c>
      <c r="H648" s="3">
        <f t="shared" si="15"/>
        <v>0.29999999993015081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35405.980000000098</v>
      </c>
      <c r="D649" s="2">
        <f>'PR-RAS'!E656</f>
        <v>1211.0899999999674</v>
      </c>
      <c r="E649" s="2">
        <v>0</v>
      </c>
      <c r="F649" s="2">
        <v>0</v>
      </c>
      <c r="G649" s="3">
        <f t="shared" si="14"/>
        <v>24512.647680000024</v>
      </c>
      <c r="H649" s="3">
        <f t="shared" si="15"/>
        <v>0.10999999986961484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v>
      </c>
      <c r="D651" s="2">
        <f>'PR-RAS'!E658</f>
        <v>108</v>
      </c>
      <c r="E651" s="2">
        <v>0</v>
      </c>
      <c r="F651" s="2">
        <v>0</v>
      </c>
      <c r="G651" s="3">
        <f t="shared" si="14"/>
        <v>209.95000000000002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101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1313562.1100000001</v>
      </c>
      <c r="D676" s="2">
        <f>'PR-RAS'!E683</f>
        <v>1436788.87</v>
      </c>
      <c r="E676" s="2">
        <v>0</v>
      </c>
      <c r="F676" s="2">
        <v>0</v>
      </c>
      <c r="G676" s="3">
        <f t="shared" si="14"/>
        <v>2826319.3987500006</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1168.3399999999999</v>
      </c>
      <c r="E677" s="2">
        <v>0</v>
      </c>
      <c r="F677" s="2">
        <v>0</v>
      </c>
      <c r="G677" s="3">
        <f t="shared" si="14"/>
        <v>1579.5956799999999</v>
      </c>
      <c r="H677" s="3">
        <f t="shared" si="15"/>
        <v>0.33999999999991815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56878.42</v>
      </c>
      <c r="E678" s="2">
        <v>0</v>
      </c>
      <c r="F678" s="2">
        <v>0</v>
      </c>
      <c r="G678" s="3">
        <f t="shared" si="14"/>
        <v>77013.380680000002</v>
      </c>
      <c r="H678" s="3">
        <f t="shared" si="15"/>
        <v>0.41999999999825377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48131.27</v>
      </c>
      <c r="D717" s="2">
        <f>'PR-RAS'!E724</f>
        <v>57967.43</v>
      </c>
      <c r="E717" s="2">
        <v>0</v>
      </c>
      <c r="F717" s="2">
        <v>0</v>
      </c>
      <c r="G717" s="3">
        <f t="shared" si="14"/>
        <v>117471.34908</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2207.14</v>
      </c>
      <c r="D726" s="2">
        <f>'PR-RAS'!E733</f>
        <v>1324.32</v>
      </c>
      <c r="E726" s="2">
        <v>0</v>
      </c>
      <c r="F726" s="2">
        <v>0</v>
      </c>
      <c r="G726" s="3">
        <f t="shared" si="14"/>
        <v>3520.4404999999997</v>
      </c>
      <c r="H726" s="3">
        <f t="shared" si="15"/>
        <v>0.45999999999980901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27842.23</v>
      </c>
      <c r="D727" s="2">
        <f>'PR-RAS'!E734</f>
        <v>28536.95</v>
      </c>
      <c r="E727" s="2">
        <v>0</v>
      </c>
      <c r="F727" s="2">
        <v>0</v>
      </c>
      <c r="G727" s="3">
        <f t="shared" si="14"/>
        <v>61649.110379999998</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5242.6400000000003</v>
      </c>
      <c r="D729" s="2">
        <f>'PR-RAS'!E736</f>
        <v>11840</v>
      </c>
      <c r="E729" s="2">
        <v>0</v>
      </c>
      <c r="F729" s="2">
        <v>0</v>
      </c>
      <c r="G729" s="3">
        <f t="shared" si="14"/>
        <v>21055.681919999999</v>
      </c>
      <c r="H729" s="3">
        <f t="shared" si="15"/>
        <v>0.35999999999967258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155.12</v>
      </c>
      <c r="D730" s="2">
        <f>'PR-RAS'!E737</f>
        <v>0</v>
      </c>
      <c r="E730" s="2">
        <v>0</v>
      </c>
      <c r="F730" s="2">
        <v>0</v>
      </c>
      <c r="G730" s="3">
        <f t="shared" si="14"/>
        <v>113.08248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8041.48</v>
      </c>
      <c r="D731" s="2">
        <f>'PR-RAS'!E738</f>
        <v>1359.47</v>
      </c>
      <c r="E731" s="2">
        <v>0</v>
      </c>
      <c r="F731" s="2">
        <v>0</v>
      </c>
      <c r="G731" s="3">
        <f t="shared" si="14"/>
        <v>7855.1066000000001</v>
      </c>
      <c r="H731" s="3">
        <f t="shared" si="15"/>
        <v>0.94999999999959073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876.63</v>
      </c>
      <c r="D734" s="2">
        <f>'PR-RAS'!E741</f>
        <v>1954.54</v>
      </c>
      <c r="E734" s="2">
        <v>0</v>
      </c>
      <c r="F734" s="2">
        <v>0</v>
      </c>
      <c r="G734" s="3">
        <f t="shared" si="14"/>
        <v>3507.9254299999998</v>
      </c>
      <c r="H734" s="3">
        <f t="shared" si="15"/>
        <v>0.83000000000004093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3918</v>
      </c>
      <c r="D737" s="2">
        <f>'PR-RAS'!E744</f>
        <v>3780</v>
      </c>
      <c r="E737" s="2">
        <v>0</v>
      </c>
      <c r="F737" s="2">
        <v>0</v>
      </c>
      <c r="G737" s="3">
        <f t="shared" si="28"/>
        <v>8447.8079999999991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1200</v>
      </c>
      <c r="D843" s="2">
        <f>'PR-RAS'!E850</f>
        <v>1280</v>
      </c>
      <c r="E843" s="2">
        <v>0</v>
      </c>
      <c r="F843" s="2">
        <v>0</v>
      </c>
      <c r="G843" s="3">
        <f t="shared" si="34"/>
        <v>3165.92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365467.79</v>
      </c>
      <c r="D1581" s="7"/>
      <c r="E1581" s="7">
        <v>0</v>
      </c>
      <c r="F1581" s="7">
        <v>0</v>
      </c>
      <c r="G1581" s="8">
        <f t="shared" ref="G1581:G1685" si="70">B1581/1000*C1581</f>
        <v>365.46778999999998</v>
      </c>
      <c r="H1581" s="8">
        <f t="shared" ref="H1581:H1685" si="71">ABS(C1581-ROUND(C1581,0))</f>
        <v>0.21000000002095476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1925304.69</v>
      </c>
      <c r="D1582" s="2">
        <v>0</v>
      </c>
      <c r="E1582" s="2">
        <v>0</v>
      </c>
      <c r="F1582" s="2">
        <v>0</v>
      </c>
      <c r="G1582" s="3">
        <f t="shared" si="70"/>
        <v>3850.6093799999999</v>
      </c>
      <c r="H1582" s="3">
        <f t="shared" si="71"/>
        <v>0.31000000005587935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1915293.48</v>
      </c>
      <c r="D1584" s="2">
        <v>0</v>
      </c>
      <c r="E1584" s="2">
        <v>0</v>
      </c>
      <c r="F1584" s="2">
        <v>0</v>
      </c>
      <c r="G1584" s="3">
        <f t="shared" si="70"/>
        <v>7661.1739200000002</v>
      </c>
      <c r="H1584" s="3">
        <f t="shared" si="71"/>
        <v>0.47999999998137355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1563200.8</v>
      </c>
      <c r="D1585" s="2">
        <v>0</v>
      </c>
      <c r="E1585" s="2">
        <v>0</v>
      </c>
      <c r="F1585" s="2">
        <v>0</v>
      </c>
      <c r="G1585" s="3">
        <f t="shared" si="70"/>
        <v>7816.0040000000008</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344937.95</v>
      </c>
      <c r="D1586" s="2">
        <v>0</v>
      </c>
      <c r="E1586" s="2">
        <v>0</v>
      </c>
      <c r="F1586" s="2">
        <v>0</v>
      </c>
      <c r="G1586" s="3">
        <f t="shared" si="70"/>
        <v>2069.6277</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1440.64</v>
      </c>
      <c r="D1587" s="2">
        <v>0</v>
      </c>
      <c r="E1587" s="2">
        <v>0</v>
      </c>
      <c r="F1587" s="2">
        <v>0</v>
      </c>
      <c r="G1587" s="3">
        <f t="shared" si="70"/>
        <v>10.084480000000001</v>
      </c>
      <c r="H1587" s="3">
        <f t="shared" si="71"/>
        <v>0.35999999999989996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1280</v>
      </c>
      <c r="D1590" s="2">
        <v>0</v>
      </c>
      <c r="E1590" s="2">
        <v>0</v>
      </c>
      <c r="F1590" s="2">
        <v>0</v>
      </c>
      <c r="G1590" s="3">
        <f t="shared" si="70"/>
        <v>12.8</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4434.09</v>
      </c>
      <c r="D1592" s="2">
        <v>0</v>
      </c>
      <c r="E1592" s="2">
        <v>0</v>
      </c>
      <c r="F1592" s="2">
        <v>0</v>
      </c>
      <c r="G1592" s="3">
        <f t="shared" si="70"/>
        <v>53.20908</v>
      </c>
      <c r="H1592" s="3">
        <f t="shared" si="71"/>
        <v>9.0000000000145519E-2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4289.16</v>
      </c>
      <c r="D1593" s="2">
        <v>0</v>
      </c>
      <c r="E1593" s="2">
        <v>0</v>
      </c>
      <c r="F1593" s="2">
        <v>0</v>
      </c>
      <c r="G1593" s="3">
        <f t="shared" si="70"/>
        <v>55.759079999999997</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5722.05</v>
      </c>
      <c r="D1600" s="2">
        <v>0</v>
      </c>
      <c r="E1600" s="2">
        <v>0</v>
      </c>
      <c r="F1600" s="2">
        <v>0</v>
      </c>
      <c r="G1600" s="3">
        <f>B1600/1000*C1600</f>
        <v>114.441</v>
      </c>
      <c r="H1600" s="3">
        <f>ABS(C1600-ROUND(C1600,0))</f>
        <v>5.0000000000181899E-2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2013138.53</v>
      </c>
      <c r="D1601" s="2">
        <v>0</v>
      </c>
      <c r="E1601" s="2">
        <v>0</v>
      </c>
      <c r="F1601" s="2">
        <v>0</v>
      </c>
      <c r="G1601" s="3">
        <f t="shared" si="70"/>
        <v>42275.90913</v>
      </c>
      <c r="H1601" s="3">
        <f t="shared" si="71"/>
        <v>0.46999999997206032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1949133.68</v>
      </c>
      <c r="D1603" s="2">
        <v>0</v>
      </c>
      <c r="E1603" s="2">
        <v>0</v>
      </c>
      <c r="F1603" s="2">
        <v>0</v>
      </c>
      <c r="G1603" s="3">
        <f t="shared" si="70"/>
        <v>44830.074639999999</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1579591.55</v>
      </c>
      <c r="D1604" s="2">
        <v>0</v>
      </c>
      <c r="E1604" s="2">
        <v>0</v>
      </c>
      <c r="F1604" s="2">
        <v>0</v>
      </c>
      <c r="G1604" s="3">
        <f t="shared" si="70"/>
        <v>37910.197200000002</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362046.67</v>
      </c>
      <c r="D1605" s="2">
        <v>0</v>
      </c>
      <c r="E1605" s="2">
        <v>0</v>
      </c>
      <c r="F1605" s="2">
        <v>0</v>
      </c>
      <c r="G1605" s="3">
        <f t="shared" si="70"/>
        <v>9051.1667500000003</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1379.42</v>
      </c>
      <c r="D1606" s="2">
        <v>0</v>
      </c>
      <c r="E1606" s="2">
        <v>0</v>
      </c>
      <c r="F1606" s="2">
        <v>0</v>
      </c>
      <c r="G1606" s="3">
        <f t="shared" si="70"/>
        <v>35.864919999999998</v>
      </c>
      <c r="H1606" s="3">
        <f t="shared" si="71"/>
        <v>0.42000000000007276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1280</v>
      </c>
      <c r="D1609" s="2">
        <v>0</v>
      </c>
      <c r="E1609" s="2">
        <v>0</v>
      </c>
      <c r="F1609" s="2">
        <v>0</v>
      </c>
      <c r="G1609" s="3">
        <f t="shared" si="70"/>
        <v>37.120000000000005</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4836.04</v>
      </c>
      <c r="D1611" s="2">
        <v>0</v>
      </c>
      <c r="E1611" s="2">
        <v>0</v>
      </c>
      <c r="F1611" s="2">
        <v>0</v>
      </c>
      <c r="G1611" s="3">
        <f t="shared" si="70"/>
        <v>149.91723999999999</v>
      </c>
      <c r="H1611" s="3">
        <f t="shared" si="71"/>
        <v>3.999999999996362E-2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61167.54</v>
      </c>
      <c r="D1612" s="2">
        <v>0</v>
      </c>
      <c r="E1612" s="2">
        <v>0</v>
      </c>
      <c r="F1612" s="2">
        <v>0</v>
      </c>
      <c r="G1612" s="3">
        <f t="shared" si="70"/>
        <v>1957.3612800000001</v>
      </c>
      <c r="H1612" s="3">
        <f t="shared" si="71"/>
        <v>0.45999999999912689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2837.31</v>
      </c>
      <c r="D1619" s="2">
        <v>0</v>
      </c>
      <c r="E1619" s="2">
        <v>0</v>
      </c>
      <c r="F1619" s="2">
        <v>0</v>
      </c>
      <c r="G1619" s="3">
        <f>B1619/1000*C1619</f>
        <v>110.65509</v>
      </c>
      <c r="H1619" s="3">
        <f>ABS(C1619-ROUND(C1619,0))</f>
        <v>0.30999999999994543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277633.94999999995</v>
      </c>
      <c r="D1620" s="2">
        <v>0</v>
      </c>
      <c r="E1620" s="2">
        <v>0</v>
      </c>
      <c r="F1620" s="2">
        <v>0</v>
      </c>
      <c r="G1620" s="3">
        <f t="shared" si="70"/>
        <v>11105.357999999998</v>
      </c>
      <c r="H1620" s="3">
        <f t="shared" si="71"/>
        <v>5.0000000046566129E-2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20608.990000000002</v>
      </c>
      <c r="D1621" s="2">
        <v>0</v>
      </c>
      <c r="E1621" s="2">
        <v>0</v>
      </c>
      <c r="F1621" s="2">
        <v>0</v>
      </c>
      <c r="G1621" s="3">
        <f t="shared" si="70"/>
        <v>844.96859000000006</v>
      </c>
      <c r="H1621" s="3">
        <f t="shared" si="71"/>
        <v>9.9999999983992893E-3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20608.990000000002</v>
      </c>
      <c r="D1627" s="2">
        <v>0</v>
      </c>
      <c r="E1627" s="2">
        <v>0</v>
      </c>
      <c r="F1627" s="2">
        <v>0</v>
      </c>
      <c r="G1627" s="3">
        <f t="shared" si="70"/>
        <v>968.6225300000001</v>
      </c>
      <c r="H1627" s="3">
        <f t="shared" si="71"/>
        <v>9.9999999983992893E-3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20297.060000000001</v>
      </c>
      <c r="D1633" s="2">
        <v>0</v>
      </c>
      <c r="E1633" s="2">
        <v>0</v>
      </c>
      <c r="F1633" s="2">
        <v>0</v>
      </c>
      <c r="G1633" s="3">
        <f t="shared" si="70"/>
        <v>1075.7441800000001</v>
      </c>
      <c r="H1633" s="3">
        <f t="shared" si="71"/>
        <v>6.0000000001309672E-2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20297.060000000001</v>
      </c>
      <c r="D1634" s="2">
        <v>0</v>
      </c>
      <c r="E1634" s="2">
        <v>0</v>
      </c>
      <c r="F1634" s="2">
        <v>0</v>
      </c>
      <c r="G1634" s="3">
        <f t="shared" si="70"/>
        <v>1096.04124</v>
      </c>
      <c r="H1634" s="3">
        <f t="shared" si="71"/>
        <v>6.0000000001309672E-2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311.93</v>
      </c>
      <c r="D1638" s="2">
        <v>0</v>
      </c>
      <c r="E1638" s="2">
        <v>0</v>
      </c>
      <c r="F1638" s="2">
        <v>0</v>
      </c>
      <c r="G1638" s="3">
        <f t="shared" si="70"/>
        <v>18.091940000000001</v>
      </c>
      <c r="H1638" s="3">
        <f t="shared" si="71"/>
        <v>6.9999999999993179E-2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311.93</v>
      </c>
      <c r="D1639" s="2">
        <v>0</v>
      </c>
      <c r="E1639" s="2">
        <v>0</v>
      </c>
      <c r="F1639" s="2">
        <v>0</v>
      </c>
      <c r="G1639" s="3">
        <f t="shared" si="70"/>
        <v>18.403869999999998</v>
      </c>
      <c r="H1639" s="3">
        <f t="shared" si="71"/>
        <v>6.9999999999993179E-2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257024.96000000002</v>
      </c>
      <c r="D1680" s="2">
        <v>0</v>
      </c>
      <c r="E1680" s="2">
        <v>0</v>
      </c>
      <c r="F1680" s="2">
        <v>0</v>
      </c>
      <c r="G1680" s="3">
        <f t="shared" si="70"/>
        <v>25702.496000000003</v>
      </c>
      <c r="H1680" s="3">
        <f t="shared" si="71"/>
        <v>3.9999999979045242E-2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780.2</v>
      </c>
      <c r="D1681" s="2">
        <v>0</v>
      </c>
      <c r="E1681" s="2">
        <v>0</v>
      </c>
      <c r="F1681" s="2">
        <v>0</v>
      </c>
      <c r="G1681" s="3">
        <f t="shared" si="70"/>
        <v>78.800200000000004</v>
      </c>
      <c r="H1681" s="3">
        <f t="shared" si="71"/>
        <v>0.20000000000004547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243054.04</v>
      </c>
      <c r="D1682" s="2">
        <v>0</v>
      </c>
      <c r="E1682" s="2">
        <v>0</v>
      </c>
      <c r="F1682" s="2">
        <v>0</v>
      </c>
      <c r="G1682" s="3">
        <f t="shared" si="70"/>
        <v>24791.51208</v>
      </c>
      <c r="H1682" s="3">
        <f t="shared" si="71"/>
        <v>4.0000000008149073E-2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13190.72</v>
      </c>
      <c r="D1685" s="14">
        <v>0</v>
      </c>
      <c r="E1685" s="14">
        <v>0</v>
      </c>
      <c r="F1685" s="14">
        <v>0</v>
      </c>
      <c r="G1685" s="15">
        <f t="shared" si="70"/>
        <v>1385.0255999999999</v>
      </c>
      <c r="H1685" s="15">
        <f t="shared" si="71"/>
        <v>0.28000000000065484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2017</v>
      </c>
      <c r="B1" s="408"/>
      <c r="C1" s="408"/>
    </row>
    <row r="2" spans="1:16" ht="33" customHeight="1" x14ac:dyDescent="0.2">
      <c r="A2" s="409" t="s">
        <v>2018</v>
      </c>
      <c r="B2" s="410"/>
      <c r="C2" s="407"/>
      <c r="D2" s="5"/>
      <c r="E2" s="5"/>
      <c r="F2" s="5"/>
      <c r="G2" s="5"/>
      <c r="H2" s="5"/>
      <c r="I2" s="5"/>
      <c r="J2" s="5"/>
      <c r="K2" s="5"/>
      <c r="L2" s="5"/>
      <c r="M2" s="5"/>
      <c r="N2" s="5"/>
      <c r="O2" s="5"/>
      <c r="P2" s="5"/>
    </row>
    <row r="3" spans="1:16" ht="18.75" customHeight="1" x14ac:dyDescent="0.2">
      <c r="A3" s="222" t="s">
        <v>2019</v>
      </c>
      <c r="B3" s="411" t="s">
        <v>2020</v>
      </c>
      <c r="C3" s="407"/>
      <c r="D3" s="5"/>
      <c r="E3" s="5"/>
      <c r="F3" s="5"/>
      <c r="G3" s="5"/>
      <c r="H3" s="5"/>
      <c r="I3" s="5"/>
      <c r="J3" s="5"/>
      <c r="K3" s="5"/>
      <c r="L3" s="5"/>
      <c r="M3" s="5"/>
      <c r="N3" s="5"/>
      <c r="O3" s="5"/>
      <c r="P3" s="5"/>
    </row>
    <row r="4" spans="1:16" ht="37.5" hidden="1" customHeight="1" x14ac:dyDescent="0.2">
      <c r="A4" s="223" t="s">
        <v>2021</v>
      </c>
      <c r="B4" s="406" t="s">
        <v>2022</v>
      </c>
      <c r="C4" s="407"/>
      <c r="D4" s="5"/>
      <c r="E4" s="5"/>
      <c r="F4" s="5"/>
      <c r="G4" s="5"/>
      <c r="H4" s="5"/>
      <c r="I4" s="5"/>
      <c r="J4" s="5"/>
      <c r="K4" s="5"/>
      <c r="L4" s="5"/>
      <c r="M4" s="5"/>
      <c r="N4" s="5"/>
      <c r="O4" s="5"/>
      <c r="P4" s="5"/>
    </row>
    <row r="5" spans="1:16" ht="48" hidden="1" customHeight="1" x14ac:dyDescent="0.2">
      <c r="A5" s="223" t="s">
        <v>2021</v>
      </c>
      <c r="B5" s="406" t="s">
        <v>2023</v>
      </c>
      <c r="C5" s="407"/>
      <c r="D5" s="5"/>
      <c r="E5" s="5"/>
      <c r="F5" s="5"/>
      <c r="G5" s="5"/>
      <c r="H5" s="5"/>
      <c r="I5" s="5"/>
      <c r="J5" s="5"/>
      <c r="K5" s="5"/>
      <c r="L5" s="5"/>
      <c r="M5" s="5"/>
      <c r="N5" s="5"/>
      <c r="O5" s="5"/>
      <c r="P5" s="5"/>
    </row>
    <row r="6" spans="1:16" ht="59.25" hidden="1" customHeight="1" x14ac:dyDescent="0.2">
      <c r="A6" s="223" t="s">
        <v>2021</v>
      </c>
      <c r="B6" s="406" t="s">
        <v>2024</v>
      </c>
      <c r="C6" s="407"/>
      <c r="D6" s="5"/>
      <c r="E6" s="5"/>
      <c r="F6" s="5"/>
      <c r="G6" s="5"/>
      <c r="H6" s="5"/>
      <c r="I6" s="5"/>
      <c r="J6" s="5"/>
      <c r="K6" s="5"/>
      <c r="L6" s="5"/>
      <c r="M6" s="5"/>
      <c r="N6" s="5"/>
      <c r="O6" s="5"/>
      <c r="P6" s="5"/>
    </row>
    <row r="7" spans="1:16" ht="48" hidden="1" customHeight="1" x14ac:dyDescent="0.2">
      <c r="A7" s="223" t="s">
        <v>2025</v>
      </c>
      <c r="B7" s="406" t="s">
        <v>2026</v>
      </c>
      <c r="C7" s="407"/>
      <c r="D7" s="5"/>
      <c r="E7" s="5"/>
      <c r="F7" s="5"/>
      <c r="G7" s="5"/>
      <c r="H7" s="5"/>
      <c r="I7" s="5"/>
      <c r="J7" s="5"/>
      <c r="K7" s="5"/>
      <c r="L7" s="5"/>
      <c r="M7" s="5"/>
      <c r="N7" s="5"/>
      <c r="O7" s="5"/>
      <c r="P7" s="5"/>
    </row>
    <row r="8" spans="1:16" ht="41.25" hidden="1" customHeight="1" x14ac:dyDescent="0.2">
      <c r="A8" s="223" t="s">
        <v>2027</v>
      </c>
      <c r="B8" s="406" t="s">
        <v>2028</v>
      </c>
      <c r="C8" s="407"/>
      <c r="D8" s="5"/>
      <c r="E8" s="5"/>
      <c r="F8" s="5"/>
      <c r="G8" s="5"/>
      <c r="H8" s="5"/>
      <c r="I8" s="5"/>
      <c r="J8" s="5"/>
      <c r="K8" s="5"/>
      <c r="L8" s="5"/>
      <c r="M8" s="5"/>
      <c r="N8" s="5"/>
      <c r="O8" s="5"/>
      <c r="P8" s="5"/>
    </row>
    <row r="9" spans="1:16" ht="59.25" hidden="1" customHeight="1" x14ac:dyDescent="0.2">
      <c r="A9" s="223" t="s">
        <v>2029</v>
      </c>
      <c r="B9" s="406" t="s">
        <v>2030</v>
      </c>
      <c r="C9" s="407"/>
      <c r="D9" s="5"/>
      <c r="E9" s="5"/>
      <c r="F9" s="5"/>
      <c r="G9" s="5"/>
      <c r="H9" s="5"/>
      <c r="I9" s="5"/>
      <c r="J9" s="5"/>
      <c r="K9" s="5"/>
      <c r="L9" s="5"/>
      <c r="M9" s="5"/>
      <c r="N9" s="5"/>
      <c r="O9" s="5"/>
      <c r="P9" s="5"/>
    </row>
    <row r="10" spans="1:16" ht="61.5" hidden="1" customHeight="1" x14ac:dyDescent="0.2">
      <c r="A10" s="223" t="s">
        <v>2029</v>
      </c>
      <c r="B10" s="406" t="s">
        <v>2031</v>
      </c>
      <c r="C10" s="407"/>
      <c r="D10" s="5"/>
      <c r="E10" s="5"/>
      <c r="F10" s="5"/>
      <c r="G10" s="5"/>
      <c r="H10" s="5"/>
      <c r="I10" s="5"/>
      <c r="J10" s="5"/>
      <c r="K10" s="5"/>
      <c r="L10" s="5"/>
      <c r="M10" s="5"/>
      <c r="N10" s="5"/>
      <c r="O10" s="5"/>
      <c r="P10" s="5"/>
    </row>
    <row r="11" spans="1:16" ht="43.5" hidden="1" customHeight="1" x14ac:dyDescent="0.2">
      <c r="A11" s="223" t="s">
        <v>2029</v>
      </c>
      <c r="B11" s="406" t="s">
        <v>2032</v>
      </c>
      <c r="C11" s="407"/>
      <c r="D11" s="5"/>
      <c r="E11" s="5"/>
      <c r="F11" s="5"/>
      <c r="G11" s="5"/>
      <c r="H11" s="5"/>
      <c r="I11" s="5"/>
      <c r="J11" s="5"/>
      <c r="K11" s="5"/>
      <c r="L11" s="5"/>
      <c r="M11" s="5"/>
      <c r="N11" s="5"/>
      <c r="O11" s="5"/>
      <c r="P11" s="5"/>
    </row>
    <row r="12" spans="1:16" ht="27.75" hidden="1" customHeight="1" x14ac:dyDescent="0.2">
      <c r="A12" s="223" t="s">
        <v>2033</v>
      </c>
      <c r="B12" s="406" t="s">
        <v>2034</v>
      </c>
      <c r="C12" s="407"/>
      <c r="D12" s="5"/>
      <c r="E12" s="5"/>
      <c r="F12" s="5"/>
      <c r="G12" s="5"/>
      <c r="H12" s="5"/>
      <c r="I12" s="5"/>
      <c r="J12" s="5"/>
      <c r="K12" s="5"/>
      <c r="L12" s="5"/>
      <c r="M12" s="5"/>
      <c r="N12" s="5"/>
      <c r="O12" s="5"/>
      <c r="P12" s="5"/>
    </row>
    <row r="13" spans="1:16" ht="27.75" hidden="1" customHeight="1" x14ac:dyDescent="0.2">
      <c r="A13" s="223" t="s">
        <v>2035</v>
      </c>
      <c r="B13" s="406" t="s">
        <v>2036</v>
      </c>
      <c r="C13" s="407"/>
      <c r="D13" s="5"/>
      <c r="E13" s="5"/>
      <c r="F13" s="5"/>
      <c r="G13" s="5"/>
      <c r="H13" s="5"/>
      <c r="I13" s="5"/>
      <c r="J13" s="5"/>
      <c r="K13" s="5"/>
      <c r="L13" s="5"/>
      <c r="M13" s="5"/>
      <c r="N13" s="5"/>
      <c r="O13" s="5"/>
      <c r="P13" s="5"/>
    </row>
    <row r="14" spans="1:16" ht="45.75" hidden="1" customHeight="1" x14ac:dyDescent="0.2">
      <c r="A14" s="223" t="s">
        <v>2037</v>
      </c>
      <c r="B14" s="406" t="s">
        <v>2038</v>
      </c>
      <c r="C14" s="407"/>
      <c r="D14" s="5"/>
      <c r="E14" s="5"/>
      <c r="F14" s="5"/>
      <c r="G14" s="5"/>
      <c r="H14" s="5"/>
      <c r="I14" s="5"/>
      <c r="J14" s="5"/>
      <c r="K14" s="5"/>
      <c r="L14" s="5"/>
      <c r="M14" s="5"/>
      <c r="N14" s="5"/>
      <c r="O14" s="5"/>
      <c r="P14" s="5"/>
    </row>
    <row r="15" spans="1:16" ht="45.75" hidden="1" customHeight="1" x14ac:dyDescent="0.2">
      <c r="A15" s="223" t="s">
        <v>2039</v>
      </c>
      <c r="B15" s="406" t="s">
        <v>2040</v>
      </c>
      <c r="C15" s="407"/>
      <c r="D15" s="5"/>
      <c r="E15" s="5"/>
      <c r="F15" s="5"/>
      <c r="G15" s="5"/>
      <c r="H15" s="5"/>
      <c r="I15" s="5"/>
      <c r="J15" s="5"/>
      <c r="K15" s="5"/>
      <c r="L15" s="5"/>
      <c r="M15" s="5"/>
      <c r="N15" s="5"/>
      <c r="O15" s="5"/>
      <c r="P15" s="5"/>
    </row>
    <row r="16" spans="1:16" ht="51" hidden="1" customHeight="1" x14ac:dyDescent="0.2">
      <c r="A16" s="223" t="s">
        <v>2041</v>
      </c>
      <c r="B16" s="406" t="s">
        <v>2042</v>
      </c>
      <c r="C16" s="407"/>
      <c r="D16" s="5"/>
      <c r="E16" s="5"/>
      <c r="F16" s="5"/>
      <c r="G16" s="5"/>
      <c r="H16" s="5"/>
      <c r="I16" s="5"/>
      <c r="J16" s="5"/>
      <c r="K16" s="5"/>
      <c r="L16" s="5"/>
      <c r="M16" s="5"/>
      <c r="N16" s="5"/>
      <c r="O16" s="5"/>
      <c r="P16" s="5"/>
    </row>
    <row r="17" spans="1:16" ht="27.75" hidden="1" customHeight="1" x14ac:dyDescent="0.2">
      <c r="A17" s="223" t="s">
        <v>2043</v>
      </c>
      <c r="B17" s="406" t="s">
        <v>2044</v>
      </c>
      <c r="C17" s="407"/>
      <c r="D17" s="5"/>
      <c r="E17" s="5"/>
      <c r="F17" s="5"/>
      <c r="G17" s="5"/>
      <c r="H17" s="5"/>
      <c r="I17" s="5"/>
      <c r="J17" s="5"/>
      <c r="K17" s="5"/>
      <c r="L17" s="5"/>
      <c r="M17" s="5"/>
      <c r="N17" s="5"/>
      <c r="O17" s="5"/>
      <c r="P17" s="5"/>
    </row>
    <row r="18" spans="1:16" ht="27.75" hidden="1" customHeight="1" x14ac:dyDescent="0.2">
      <c r="A18" s="223" t="s">
        <v>2045</v>
      </c>
      <c r="B18" s="406" t="s">
        <v>2046</v>
      </c>
      <c r="C18" s="407"/>
      <c r="D18" s="5"/>
      <c r="E18" s="5"/>
      <c r="F18" s="5"/>
      <c r="G18" s="5"/>
      <c r="H18" s="5"/>
      <c r="I18" s="5"/>
      <c r="J18" s="5"/>
      <c r="K18" s="5"/>
      <c r="L18" s="5"/>
      <c r="M18" s="5"/>
      <c r="N18" s="5"/>
      <c r="O18" s="5"/>
      <c r="P18" s="5"/>
    </row>
    <row r="19" spans="1:16" ht="45" hidden="1" customHeight="1" x14ac:dyDescent="0.2">
      <c r="A19" s="223" t="s">
        <v>2045</v>
      </c>
      <c r="B19" s="406" t="s">
        <v>2047</v>
      </c>
      <c r="C19" s="407"/>
      <c r="D19" s="5"/>
      <c r="E19" s="5"/>
      <c r="F19" s="5"/>
      <c r="G19" s="5"/>
      <c r="H19" s="5"/>
      <c r="I19" s="5"/>
      <c r="J19" s="5"/>
      <c r="K19" s="5"/>
      <c r="L19" s="5"/>
      <c r="M19" s="5"/>
      <c r="N19" s="5"/>
      <c r="O19" s="5"/>
      <c r="P19" s="5"/>
    </row>
    <row r="20" spans="1:16" ht="45" hidden="1" customHeight="1" x14ac:dyDescent="0.2">
      <c r="A20" s="223" t="s">
        <v>2048</v>
      </c>
      <c r="B20" s="406" t="s">
        <v>2049</v>
      </c>
      <c r="C20" s="407"/>
      <c r="D20" s="5"/>
      <c r="E20" s="5"/>
      <c r="F20" s="5"/>
      <c r="G20" s="5"/>
      <c r="H20" s="5"/>
      <c r="I20" s="5"/>
      <c r="J20" s="5"/>
      <c r="K20" s="5"/>
      <c r="L20" s="5"/>
      <c r="M20" s="5"/>
      <c r="N20" s="5"/>
      <c r="O20" s="5"/>
      <c r="P20" s="5"/>
    </row>
    <row r="21" spans="1:16" ht="30" hidden="1" customHeight="1" x14ac:dyDescent="0.2">
      <c r="A21" s="223" t="s">
        <v>2050</v>
      </c>
      <c r="B21" s="406" t="s">
        <v>2051</v>
      </c>
      <c r="C21" s="407"/>
      <c r="D21" s="5"/>
      <c r="E21" s="5"/>
      <c r="F21" s="5"/>
      <c r="G21" s="5"/>
      <c r="H21" s="5"/>
      <c r="I21" s="5"/>
      <c r="J21" s="5"/>
      <c r="K21" s="5"/>
      <c r="L21" s="5"/>
      <c r="M21" s="5"/>
      <c r="N21" s="5"/>
      <c r="O21" s="5"/>
      <c r="P21" s="5"/>
    </row>
    <row r="22" spans="1:16" ht="30" hidden="1" customHeight="1" x14ac:dyDescent="0.2">
      <c r="A22" s="223" t="s">
        <v>2052</v>
      </c>
      <c r="B22" s="406" t="s">
        <v>2053</v>
      </c>
      <c r="C22" s="407"/>
      <c r="D22" s="5"/>
      <c r="E22" s="5"/>
      <c r="F22" s="5"/>
      <c r="G22" s="5"/>
      <c r="H22" s="5"/>
      <c r="I22" s="5"/>
      <c r="J22" s="5"/>
      <c r="K22" s="5"/>
      <c r="L22" s="5"/>
      <c r="M22" s="5"/>
      <c r="N22" s="5"/>
      <c r="O22" s="5"/>
      <c r="P22" s="5"/>
    </row>
    <row r="23" spans="1:16" ht="30" hidden="1" customHeight="1" x14ac:dyDescent="0.2">
      <c r="A23" s="223" t="s">
        <v>2054</v>
      </c>
      <c r="B23" s="406" t="s">
        <v>2055</v>
      </c>
      <c r="C23" s="407"/>
      <c r="D23" s="5"/>
      <c r="E23" s="5"/>
      <c r="F23" s="5"/>
      <c r="G23" s="5"/>
      <c r="H23" s="5"/>
      <c r="I23" s="5"/>
      <c r="J23" s="5"/>
      <c r="K23" s="5"/>
      <c r="L23" s="5"/>
      <c r="M23" s="5"/>
      <c r="N23" s="5"/>
      <c r="O23" s="5"/>
      <c r="P23" s="5"/>
    </row>
    <row r="24" spans="1:16" ht="30" hidden="1" customHeight="1" x14ac:dyDescent="0.2">
      <c r="A24" s="223" t="s">
        <v>2056</v>
      </c>
      <c r="B24" s="406" t="s">
        <v>2057</v>
      </c>
      <c r="C24" s="407"/>
      <c r="D24" s="5"/>
      <c r="E24" s="5"/>
      <c r="F24" s="5"/>
      <c r="G24" s="5"/>
      <c r="H24" s="5"/>
      <c r="I24" s="5"/>
      <c r="J24" s="5"/>
      <c r="K24" s="5"/>
      <c r="L24" s="5"/>
      <c r="M24" s="5"/>
      <c r="N24" s="5"/>
      <c r="O24" s="5"/>
      <c r="P24" s="5"/>
    </row>
    <row r="25" spans="1:16" ht="30" hidden="1" customHeight="1" x14ac:dyDescent="0.2">
      <c r="A25" s="223" t="s">
        <v>2058</v>
      </c>
      <c r="B25" s="406" t="s">
        <v>2059</v>
      </c>
      <c r="C25" s="407"/>
      <c r="D25" s="5"/>
      <c r="E25" s="5"/>
      <c r="F25" s="5"/>
      <c r="G25" s="5"/>
      <c r="H25" s="5"/>
      <c r="I25" s="5"/>
      <c r="J25" s="5"/>
      <c r="K25" s="5"/>
      <c r="L25" s="5"/>
      <c r="M25" s="5"/>
      <c r="N25" s="5"/>
      <c r="O25" s="5"/>
      <c r="P25" s="5"/>
    </row>
    <row r="26" spans="1:16" ht="30" hidden="1" customHeight="1" x14ac:dyDescent="0.2">
      <c r="A26" s="223" t="s">
        <v>2060</v>
      </c>
      <c r="B26" s="406" t="s">
        <v>2061</v>
      </c>
      <c r="C26" s="407"/>
      <c r="D26" s="5"/>
      <c r="E26" s="5"/>
      <c r="F26" s="5"/>
      <c r="G26" s="5"/>
      <c r="H26" s="5"/>
      <c r="I26" s="5"/>
      <c r="J26" s="5"/>
      <c r="K26" s="5"/>
      <c r="L26" s="5"/>
      <c r="M26" s="5"/>
      <c r="N26" s="5"/>
      <c r="O26" s="5"/>
      <c r="P26" s="5"/>
    </row>
    <row r="27" spans="1:16" ht="70.5" hidden="1" customHeight="1" x14ac:dyDescent="0.2">
      <c r="A27" s="223" t="s">
        <v>2062</v>
      </c>
      <c r="B27" s="406" t="s">
        <v>2063</v>
      </c>
      <c r="C27" s="407"/>
      <c r="D27" s="5"/>
      <c r="E27" s="5"/>
      <c r="F27" s="5"/>
      <c r="G27" s="5"/>
      <c r="H27" s="5"/>
      <c r="I27" s="5"/>
      <c r="J27" s="5"/>
      <c r="K27" s="5"/>
      <c r="L27" s="5"/>
      <c r="M27" s="5"/>
      <c r="N27" s="5"/>
      <c r="O27" s="5"/>
      <c r="P27" s="5"/>
    </row>
    <row r="28" spans="1:16" ht="48" hidden="1" customHeight="1" x14ac:dyDescent="0.2">
      <c r="A28" s="223" t="s">
        <v>2064</v>
      </c>
      <c r="B28" s="406" t="s">
        <v>2065</v>
      </c>
      <c r="C28" s="407"/>
      <c r="D28" s="5"/>
      <c r="E28" s="5"/>
      <c r="F28" s="5"/>
      <c r="G28" s="5"/>
      <c r="H28" s="5"/>
      <c r="I28" s="5"/>
      <c r="J28" s="5"/>
      <c r="K28" s="5"/>
      <c r="L28" s="5"/>
      <c r="M28" s="5"/>
      <c r="N28" s="5"/>
      <c r="O28" s="5"/>
      <c r="P28" s="5"/>
    </row>
    <row r="29" spans="1:16" ht="100.5" hidden="1" customHeight="1" x14ac:dyDescent="0.2">
      <c r="A29" s="223" t="s">
        <v>2066</v>
      </c>
      <c r="B29" s="406" t="s">
        <v>2067</v>
      </c>
      <c r="C29" s="407"/>
      <c r="D29" s="5"/>
      <c r="E29" s="5"/>
      <c r="F29" s="5"/>
      <c r="G29" s="5"/>
      <c r="H29" s="5"/>
      <c r="I29" s="5"/>
      <c r="J29" s="5"/>
      <c r="K29" s="5"/>
      <c r="L29" s="5"/>
      <c r="M29" s="5"/>
      <c r="N29" s="5"/>
      <c r="O29" s="5"/>
      <c r="P29" s="5"/>
    </row>
    <row r="30" spans="1:16" ht="45" hidden="1" customHeight="1" x14ac:dyDescent="0.2">
      <c r="A30" s="223" t="s">
        <v>2068</v>
      </c>
      <c r="B30" s="406" t="s">
        <v>2069</v>
      </c>
      <c r="C30" s="407"/>
      <c r="D30" s="5"/>
      <c r="E30" s="5"/>
      <c r="F30" s="5"/>
      <c r="G30" s="5"/>
      <c r="H30" s="5"/>
      <c r="I30" s="5"/>
      <c r="J30" s="5"/>
      <c r="K30" s="5"/>
      <c r="L30" s="5"/>
      <c r="M30" s="5"/>
      <c r="N30" s="5"/>
      <c r="O30" s="5"/>
      <c r="P30" s="5"/>
    </row>
    <row r="31" spans="1:16" ht="45" hidden="1" customHeight="1" x14ac:dyDescent="0.2">
      <c r="A31" s="223" t="s">
        <v>2070</v>
      </c>
      <c r="B31" s="406" t="s">
        <v>2071</v>
      </c>
      <c r="C31" s="407"/>
      <c r="D31" s="5"/>
      <c r="E31" s="5"/>
      <c r="F31" s="5"/>
      <c r="G31" s="5"/>
      <c r="H31" s="5"/>
      <c r="I31" s="5"/>
      <c r="J31" s="5"/>
      <c r="K31" s="5"/>
      <c r="L31" s="5"/>
      <c r="M31" s="5"/>
      <c r="N31" s="5"/>
      <c r="O31" s="5"/>
      <c r="P31" s="5"/>
    </row>
    <row r="32" spans="1:16" ht="45" hidden="1" customHeight="1" x14ac:dyDescent="0.2">
      <c r="A32" s="223" t="s">
        <v>2072</v>
      </c>
      <c r="B32" s="406" t="s">
        <v>2073</v>
      </c>
      <c r="C32" s="407"/>
      <c r="D32" s="5"/>
      <c r="E32" s="5"/>
      <c r="F32" s="5"/>
      <c r="G32" s="5"/>
      <c r="H32" s="5"/>
      <c r="I32" s="5"/>
      <c r="J32" s="5"/>
      <c r="K32" s="5"/>
      <c r="L32" s="5"/>
      <c r="M32" s="5"/>
      <c r="N32" s="5"/>
      <c r="O32" s="5"/>
      <c r="P32" s="5"/>
    </row>
    <row r="33" spans="1:16" ht="72" hidden="1" customHeight="1" x14ac:dyDescent="0.2">
      <c r="A33" s="223" t="s">
        <v>2074</v>
      </c>
      <c r="B33" s="406" t="s">
        <v>2075</v>
      </c>
      <c r="C33" s="407"/>
      <c r="D33" s="5"/>
      <c r="E33" s="5"/>
      <c r="F33" s="5"/>
      <c r="G33" s="5"/>
      <c r="H33" s="5"/>
      <c r="I33" s="5"/>
      <c r="J33" s="5"/>
      <c r="K33" s="5"/>
      <c r="L33" s="5"/>
      <c r="M33" s="5"/>
      <c r="N33" s="5"/>
      <c r="O33" s="5"/>
      <c r="P33" s="5"/>
    </row>
    <row r="34" spans="1:16" ht="79.5" hidden="1" customHeight="1" x14ac:dyDescent="0.2">
      <c r="A34" s="223" t="s">
        <v>2076</v>
      </c>
      <c r="B34" s="406" t="s">
        <v>2077</v>
      </c>
      <c r="C34" s="407"/>
      <c r="D34" s="5"/>
      <c r="E34" s="5"/>
      <c r="F34" s="5"/>
      <c r="G34" s="5"/>
      <c r="H34" s="5"/>
      <c r="I34" s="5"/>
      <c r="J34" s="5"/>
      <c r="K34" s="5"/>
      <c r="L34" s="5"/>
      <c r="M34" s="5"/>
      <c r="N34" s="5"/>
      <c r="O34" s="5"/>
      <c r="P34" s="5"/>
    </row>
    <row r="35" spans="1:16" ht="70.5" hidden="1" customHeight="1" x14ac:dyDescent="0.2">
      <c r="A35" s="223" t="s">
        <v>2078</v>
      </c>
      <c r="B35" s="406" t="s">
        <v>2079</v>
      </c>
      <c r="C35" s="407"/>
      <c r="D35" s="5"/>
      <c r="E35" s="5"/>
      <c r="F35" s="5"/>
      <c r="G35" s="5"/>
      <c r="H35" s="5"/>
      <c r="I35" s="5"/>
      <c r="J35" s="5"/>
      <c r="K35" s="5"/>
      <c r="L35" s="5"/>
      <c r="M35" s="5"/>
      <c r="N35" s="5"/>
      <c r="O35" s="5"/>
      <c r="P35" s="5"/>
    </row>
    <row r="36" spans="1:16" ht="45.75" hidden="1" customHeight="1" x14ac:dyDescent="0.2">
      <c r="A36" s="223" t="s">
        <v>2080</v>
      </c>
      <c r="B36" s="406" t="s">
        <v>2081</v>
      </c>
      <c r="C36" s="407"/>
      <c r="D36" s="5"/>
      <c r="E36" s="5"/>
      <c r="F36" s="5"/>
      <c r="G36" s="5"/>
      <c r="H36" s="5"/>
      <c r="I36" s="5"/>
      <c r="J36" s="5"/>
      <c r="K36" s="5"/>
      <c r="L36" s="5"/>
      <c r="M36" s="5"/>
      <c r="N36" s="5"/>
      <c r="O36" s="5"/>
      <c r="P36" s="5"/>
    </row>
    <row r="37" spans="1:16" ht="54.75" hidden="1" customHeight="1" x14ac:dyDescent="0.2">
      <c r="A37" s="223" t="s">
        <v>2082</v>
      </c>
      <c r="B37" s="406" t="s">
        <v>2083</v>
      </c>
      <c r="C37" s="407"/>
      <c r="D37" s="5"/>
      <c r="E37" s="5"/>
      <c r="F37" s="5"/>
      <c r="G37" s="5"/>
      <c r="H37" s="5"/>
      <c r="I37" s="5"/>
      <c r="J37" s="5"/>
      <c r="K37" s="5"/>
      <c r="L37" s="5"/>
      <c r="M37" s="5"/>
      <c r="N37" s="5"/>
      <c r="O37" s="5"/>
      <c r="P37" s="5"/>
    </row>
    <row r="38" spans="1:16" ht="37.5" hidden="1" customHeight="1" x14ac:dyDescent="0.2">
      <c r="A38" s="223" t="s">
        <v>2084</v>
      </c>
      <c r="B38" s="406" t="s">
        <v>2085</v>
      </c>
      <c r="C38" s="407"/>
      <c r="D38" s="5"/>
      <c r="E38" s="5"/>
      <c r="F38" s="5"/>
      <c r="G38" s="5"/>
      <c r="H38" s="5"/>
      <c r="I38" s="5"/>
      <c r="J38" s="5"/>
      <c r="K38" s="5"/>
      <c r="L38" s="5"/>
      <c r="M38" s="5"/>
      <c r="N38" s="5"/>
      <c r="O38" s="5"/>
      <c r="P38" s="5"/>
    </row>
    <row r="39" spans="1:16" ht="61.5" hidden="1" customHeight="1" x14ac:dyDescent="0.2">
      <c r="A39" s="223" t="s">
        <v>2086</v>
      </c>
      <c r="B39" s="406" t="s">
        <v>2087</v>
      </c>
      <c r="C39" s="407"/>
      <c r="D39" s="5"/>
      <c r="E39" s="5"/>
      <c r="F39" s="5"/>
      <c r="G39" s="5"/>
      <c r="H39" s="5"/>
      <c r="I39" s="5"/>
      <c r="J39" s="5"/>
      <c r="K39" s="5"/>
      <c r="L39" s="5"/>
      <c r="M39" s="5"/>
      <c r="N39" s="5"/>
      <c r="O39" s="5"/>
      <c r="P39" s="5"/>
    </row>
    <row r="40" spans="1:16" ht="53.25" hidden="1" customHeight="1" x14ac:dyDescent="0.2">
      <c r="A40" s="223" t="s">
        <v>2088</v>
      </c>
      <c r="B40" s="406" t="s">
        <v>2089</v>
      </c>
      <c r="C40" s="407"/>
      <c r="D40" s="5"/>
      <c r="E40" s="5"/>
      <c r="F40" s="5"/>
      <c r="G40" s="5"/>
      <c r="H40" s="5"/>
      <c r="I40" s="5"/>
      <c r="J40" s="5"/>
      <c r="K40" s="5"/>
      <c r="L40" s="5"/>
      <c r="M40" s="5"/>
      <c r="N40" s="5"/>
      <c r="O40" s="5"/>
      <c r="P40" s="5"/>
    </row>
    <row r="41" spans="1:16" ht="73.5" hidden="1" customHeight="1" x14ac:dyDescent="0.2">
      <c r="A41" s="223" t="s">
        <v>2090</v>
      </c>
      <c r="B41" s="406" t="s">
        <v>2091</v>
      </c>
      <c r="C41" s="407"/>
      <c r="D41" s="5"/>
      <c r="E41" s="5"/>
      <c r="F41" s="5"/>
      <c r="G41" s="5"/>
      <c r="H41" s="5"/>
      <c r="I41" s="5"/>
      <c r="J41" s="5"/>
      <c r="K41" s="5"/>
      <c r="L41" s="5"/>
      <c r="M41" s="5"/>
      <c r="N41" s="5"/>
      <c r="O41" s="5"/>
      <c r="P41" s="5"/>
    </row>
    <row r="42" spans="1:16" ht="57.75" hidden="1" customHeight="1" x14ac:dyDescent="0.2">
      <c r="A42" s="223" t="s">
        <v>2092</v>
      </c>
      <c r="B42" s="406" t="s">
        <v>2093</v>
      </c>
      <c r="C42" s="407"/>
      <c r="D42" s="5"/>
      <c r="E42" s="5"/>
      <c r="F42" s="5"/>
      <c r="G42" s="5"/>
      <c r="H42" s="5"/>
      <c r="I42" s="5"/>
      <c r="J42" s="5"/>
      <c r="K42" s="5"/>
      <c r="L42" s="5"/>
      <c r="M42" s="5"/>
      <c r="N42" s="5"/>
      <c r="O42" s="5"/>
      <c r="P42" s="5"/>
    </row>
    <row r="43" spans="1:16" ht="84" hidden="1" customHeight="1" x14ac:dyDescent="0.2">
      <c r="A43" s="223" t="s">
        <v>2094</v>
      </c>
      <c r="B43" s="406" t="s">
        <v>2095</v>
      </c>
      <c r="C43" s="407"/>
      <c r="D43" s="5"/>
      <c r="E43" s="5"/>
      <c r="F43" s="5"/>
      <c r="G43" s="5"/>
      <c r="H43" s="5"/>
      <c r="I43" s="5"/>
      <c r="J43" s="5"/>
      <c r="K43" s="5"/>
      <c r="L43" s="5"/>
      <c r="M43" s="5"/>
      <c r="N43" s="5"/>
      <c r="O43" s="5"/>
      <c r="P43" s="5"/>
    </row>
    <row r="44" spans="1:16" ht="48" hidden="1" customHeight="1" x14ac:dyDescent="0.2">
      <c r="A44" s="223" t="s">
        <v>2096</v>
      </c>
      <c r="B44" s="406" t="s">
        <v>2097</v>
      </c>
      <c r="C44" s="407"/>
      <c r="D44" s="5"/>
      <c r="E44" s="5"/>
      <c r="F44" s="5"/>
      <c r="G44" s="5"/>
      <c r="H44" s="5"/>
      <c r="I44" s="5"/>
      <c r="J44" s="5"/>
      <c r="K44" s="5"/>
      <c r="L44" s="5"/>
      <c r="M44" s="5"/>
      <c r="N44" s="5"/>
      <c r="O44" s="5"/>
      <c r="P44" s="5"/>
    </row>
    <row r="45" spans="1:16" ht="57" hidden="1" customHeight="1" x14ac:dyDescent="0.2">
      <c r="A45" s="223" t="s">
        <v>2098</v>
      </c>
      <c r="B45" s="406" t="s">
        <v>2099</v>
      </c>
      <c r="C45" s="407"/>
      <c r="D45" s="5"/>
      <c r="E45" s="5"/>
      <c r="F45" s="5"/>
      <c r="G45" s="5"/>
      <c r="H45" s="5"/>
      <c r="I45" s="5"/>
      <c r="J45" s="5"/>
      <c r="K45" s="5"/>
      <c r="L45" s="5"/>
      <c r="M45" s="5"/>
      <c r="N45" s="5"/>
      <c r="O45" s="5"/>
      <c r="P45" s="5"/>
    </row>
    <row r="46" spans="1:16" ht="73.5" hidden="1" customHeight="1" x14ac:dyDescent="0.2">
      <c r="A46" s="223" t="s">
        <v>2100</v>
      </c>
      <c r="B46" s="417" t="s">
        <v>2101</v>
      </c>
      <c r="C46" s="407"/>
      <c r="D46" s="5"/>
      <c r="E46" s="5"/>
      <c r="F46" s="5"/>
      <c r="G46" s="5"/>
      <c r="H46" s="5"/>
      <c r="I46" s="5"/>
      <c r="J46" s="5"/>
      <c r="K46" s="5"/>
      <c r="L46" s="5"/>
      <c r="M46" s="5"/>
      <c r="N46" s="5"/>
      <c r="O46" s="5"/>
      <c r="P46" s="5"/>
    </row>
    <row r="47" spans="1:16" ht="66" hidden="1" customHeight="1" x14ac:dyDescent="0.2">
      <c r="A47" s="39" t="s">
        <v>2102</v>
      </c>
      <c r="B47" s="418" t="s">
        <v>2103</v>
      </c>
      <c r="C47" s="418"/>
      <c r="D47" s="5"/>
      <c r="E47" s="5"/>
      <c r="F47" s="5"/>
      <c r="G47" s="5"/>
      <c r="H47" s="5"/>
      <c r="I47" s="5"/>
      <c r="J47" s="5"/>
      <c r="K47" s="5"/>
      <c r="L47" s="5"/>
      <c r="M47" s="5"/>
      <c r="N47" s="5"/>
      <c r="O47" s="5"/>
      <c r="P47" s="5"/>
    </row>
    <row r="48" spans="1:16" ht="123.75" customHeight="1" x14ac:dyDescent="0.2">
      <c r="A48" s="202" t="s">
        <v>2104</v>
      </c>
      <c r="B48" s="416" t="s">
        <v>2105</v>
      </c>
      <c r="C48" s="415"/>
      <c r="D48" s="5"/>
      <c r="E48" s="5"/>
      <c r="F48" s="5"/>
      <c r="G48" s="5"/>
      <c r="H48" s="5"/>
      <c r="I48" s="5"/>
      <c r="J48" s="5"/>
      <c r="K48" s="5"/>
      <c r="L48" s="5"/>
      <c r="M48" s="5"/>
      <c r="N48" s="5"/>
      <c r="O48" s="5"/>
      <c r="P48" s="5"/>
    </row>
    <row r="49" spans="1:16" ht="34.5" customHeight="1" x14ac:dyDescent="0.2">
      <c r="A49" s="202" t="s">
        <v>2106</v>
      </c>
      <c r="B49" s="414" t="s">
        <v>2107</v>
      </c>
      <c r="C49" s="415"/>
      <c r="D49" s="5"/>
      <c r="E49" s="5"/>
      <c r="F49" s="5"/>
      <c r="G49" s="5"/>
      <c r="H49" s="5"/>
      <c r="I49" s="5"/>
      <c r="J49" s="5"/>
      <c r="K49" s="5"/>
      <c r="L49" s="5"/>
      <c r="M49" s="5"/>
      <c r="N49" s="5"/>
      <c r="O49" s="5"/>
      <c r="P49" s="5"/>
    </row>
    <row r="50" spans="1:16" ht="34.5" customHeight="1" x14ac:dyDescent="0.2">
      <c r="A50" s="202" t="s">
        <v>2108</v>
      </c>
      <c r="B50" s="414" t="s">
        <v>2109</v>
      </c>
      <c r="C50" s="415"/>
      <c r="D50" s="5"/>
      <c r="E50" s="5"/>
      <c r="F50" s="5"/>
      <c r="G50" s="5"/>
      <c r="H50" s="5"/>
      <c r="I50" s="5"/>
      <c r="J50" s="5"/>
      <c r="K50" s="5"/>
      <c r="L50" s="5"/>
      <c r="M50" s="5"/>
      <c r="N50" s="5"/>
      <c r="O50" s="5"/>
      <c r="P50" s="5"/>
    </row>
    <row r="51" spans="1:16" ht="31.5" customHeight="1" x14ac:dyDescent="0.2">
      <c r="A51" s="224" t="s">
        <v>2110</v>
      </c>
      <c r="B51" s="406" t="s">
        <v>2111</v>
      </c>
      <c r="C51" s="407"/>
      <c r="D51" s="5"/>
      <c r="E51" s="5"/>
      <c r="F51" s="5"/>
      <c r="G51" s="5"/>
      <c r="H51" s="5"/>
      <c r="I51" s="5"/>
      <c r="J51" s="5"/>
      <c r="K51" s="5"/>
      <c r="L51" s="5"/>
      <c r="M51" s="5"/>
      <c r="N51" s="5"/>
      <c r="O51" s="5"/>
      <c r="P51" s="5"/>
    </row>
    <row r="52" spans="1:16" ht="31.5" customHeight="1" x14ac:dyDescent="0.2">
      <c r="A52" s="224" t="s">
        <v>2112</v>
      </c>
      <c r="B52" s="406" t="s">
        <v>2113</v>
      </c>
      <c r="C52" s="407"/>
      <c r="D52" s="5"/>
      <c r="E52" s="5"/>
      <c r="F52" s="5"/>
      <c r="G52" s="5"/>
      <c r="H52" s="5"/>
      <c r="I52" s="5"/>
      <c r="J52" s="5"/>
      <c r="K52" s="5"/>
      <c r="L52" s="5"/>
      <c r="M52" s="5"/>
      <c r="N52" s="5"/>
      <c r="O52" s="5"/>
      <c r="P52" s="5"/>
    </row>
    <row r="53" spans="1:16" ht="31.5" customHeight="1" x14ac:dyDescent="0.2">
      <c r="A53" s="224" t="s">
        <v>2114</v>
      </c>
      <c r="B53" s="419" t="s">
        <v>2115</v>
      </c>
      <c r="C53" s="420"/>
      <c r="D53" s="5"/>
      <c r="E53" s="5"/>
      <c r="F53" s="5"/>
      <c r="G53" s="5"/>
      <c r="H53" s="5"/>
      <c r="I53" s="5"/>
      <c r="J53" s="5"/>
      <c r="K53" s="5"/>
      <c r="L53" s="5"/>
      <c r="M53" s="5"/>
      <c r="N53" s="5"/>
      <c r="O53" s="5"/>
      <c r="P53" s="5"/>
    </row>
    <row r="54" spans="1:16" ht="31.5" customHeight="1" x14ac:dyDescent="0.2">
      <c r="A54" s="224" t="s">
        <v>2116</v>
      </c>
      <c r="B54" s="419" t="s">
        <v>2117</v>
      </c>
      <c r="C54" s="420"/>
      <c r="D54" s="5"/>
      <c r="E54" s="5"/>
      <c r="F54" s="5"/>
      <c r="G54" s="5"/>
      <c r="H54" s="5"/>
      <c r="I54" s="5"/>
      <c r="J54" s="5"/>
      <c r="K54" s="5"/>
      <c r="L54" s="5"/>
      <c r="M54" s="5"/>
      <c r="N54" s="5"/>
      <c r="O54" s="5"/>
      <c r="P54" s="5"/>
    </row>
    <row r="55" spans="1:16" ht="54.6" customHeight="1" x14ac:dyDescent="0.2">
      <c r="A55" s="224" t="s">
        <v>2118</v>
      </c>
      <c r="B55" s="419" t="s">
        <v>2119</v>
      </c>
      <c r="C55" s="420"/>
      <c r="D55" s="5"/>
      <c r="E55" s="5"/>
      <c r="F55" s="5"/>
      <c r="G55" s="5"/>
      <c r="H55" s="5"/>
      <c r="I55" s="5"/>
      <c r="J55" s="5"/>
      <c r="K55" s="5"/>
      <c r="L55" s="5"/>
      <c r="M55" s="5"/>
      <c r="N55" s="5"/>
      <c r="O55" s="5"/>
      <c r="P55" s="5"/>
    </row>
    <row r="56" spans="1:16" ht="54.6" customHeight="1" x14ac:dyDescent="0.2">
      <c r="A56" s="224" t="s">
        <v>2120</v>
      </c>
      <c r="B56" s="419" t="s">
        <v>2121</v>
      </c>
      <c r="C56" s="420"/>
      <c r="D56" s="5"/>
      <c r="E56" s="5"/>
      <c r="F56" s="5"/>
      <c r="G56" s="5"/>
      <c r="H56" s="5"/>
      <c r="I56" s="5"/>
      <c r="J56" s="5"/>
      <c r="K56" s="5"/>
      <c r="L56" s="5"/>
      <c r="M56" s="5"/>
      <c r="N56" s="5"/>
      <c r="O56" s="5"/>
      <c r="P56" s="5"/>
    </row>
    <row r="57" spans="1:16" ht="54" customHeight="1" x14ac:dyDescent="0.2">
      <c r="A57" s="224" t="s">
        <v>2122</v>
      </c>
      <c r="B57" s="419" t="s">
        <v>2123</v>
      </c>
      <c r="C57" s="420"/>
      <c r="D57" s="5"/>
      <c r="E57" s="5"/>
      <c r="F57" s="5"/>
      <c r="G57" s="5"/>
      <c r="H57" s="5"/>
      <c r="I57" s="5"/>
      <c r="J57" s="5"/>
      <c r="K57" s="5"/>
      <c r="L57" s="5"/>
      <c r="M57" s="5"/>
      <c r="N57" s="5"/>
      <c r="O57" s="5"/>
      <c r="P57" s="5"/>
    </row>
    <row r="58" spans="1:16" ht="31.15" customHeight="1" x14ac:dyDescent="0.2">
      <c r="A58" s="270" t="s">
        <v>2124</v>
      </c>
      <c r="B58" s="412" t="s">
        <v>2125</v>
      </c>
      <c r="C58" s="413"/>
      <c r="D58" s="5"/>
      <c r="E58" s="5"/>
      <c r="F58" s="5"/>
      <c r="G58" s="5"/>
      <c r="H58" s="5"/>
      <c r="I58" s="5"/>
      <c r="J58" s="5"/>
      <c r="K58" s="5"/>
      <c r="L58" s="5"/>
      <c r="M58" s="5"/>
      <c r="N58" s="5"/>
      <c r="O58" s="5"/>
      <c r="P58" s="5"/>
    </row>
    <row r="59" spans="1:16" ht="46.5" customHeight="1" x14ac:dyDescent="0.2">
      <c r="A59" s="302" t="s">
        <v>2126</v>
      </c>
      <c r="B59" s="404" t="s">
        <v>2127</v>
      </c>
      <c r="C59" s="405"/>
      <c r="D59" s="298"/>
      <c r="E59" s="5"/>
      <c r="F59" s="5"/>
      <c r="G59" s="5"/>
      <c r="H59" s="5"/>
      <c r="I59" s="5"/>
      <c r="J59" s="5"/>
      <c r="K59" s="5"/>
      <c r="L59" s="5"/>
      <c r="M59" s="5"/>
      <c r="N59" s="5"/>
      <c r="O59" s="5"/>
      <c r="P59" s="5"/>
    </row>
    <row r="60" spans="1:16" ht="39" customHeight="1" x14ac:dyDescent="0.2">
      <c r="A60" s="329" t="s">
        <v>2128</v>
      </c>
      <c r="B60" s="404" t="s">
        <v>2129</v>
      </c>
      <c r="C60" s="405"/>
      <c r="D60" s="328"/>
      <c r="E60" s="327"/>
      <c r="F60" s="327"/>
      <c r="G60" s="327"/>
      <c r="H60" s="327"/>
      <c r="I60" s="327"/>
      <c r="J60" s="327"/>
      <c r="K60" s="327"/>
      <c r="L60" s="327"/>
      <c r="M60" s="327"/>
      <c r="N60" s="327"/>
      <c r="O60" s="327"/>
      <c r="P60" s="327"/>
    </row>
    <row r="61" spans="1:16" ht="39" customHeight="1" x14ac:dyDescent="0.2">
      <c r="A61" s="329" t="s">
        <v>2130</v>
      </c>
      <c r="B61" s="404" t="s">
        <v>2131</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42784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74"/>
      <c r="F8" s="349" t="s">
        <v>1978</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1979</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1980</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1981</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1982</v>
      </c>
      <c r="G12" s="33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74"/>
      <c r="F13" s="371" t="s">
        <v>1985</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1762697.3399999999</v>
      </c>
      <c r="I17" s="275">
        <f>'PR-RAS'!E6</f>
        <v>1935088.8199999998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2023228.5799999998</v>
      </c>
      <c r="I18" s="275">
        <f>'PR-RAS'!E152</f>
        <v>1904376.7</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221035.89999999988</v>
      </c>
      <c r="I20" s="275">
        <f>'PR-RAS'!E650</f>
        <v>261527.16000000003</v>
      </c>
      <c r="J20" s="5"/>
      <c r="K20" s="5"/>
      <c r="L20" s="5"/>
      <c r="M20" s="5"/>
      <c r="N20" s="5"/>
      <c r="O20" s="5"/>
      <c r="P20" s="5"/>
      <c r="Q20" s="5"/>
      <c r="R20" s="5"/>
      <c r="S20" s="5"/>
      <c r="T20" s="5"/>
      <c r="U20" s="5"/>
      <c r="V20" s="5"/>
      <c r="W20" s="5"/>
    </row>
    <row r="21" spans="1:23" ht="29.25" customHeight="1" x14ac:dyDescent="0.2">
      <c r="A21" s="200" t="s">
        <v>1986</v>
      </c>
      <c r="B21" s="354" t="s">
        <v>8</v>
      </c>
      <c r="C21" s="355"/>
      <c r="D21" s="355"/>
      <c r="E21" s="355"/>
      <c r="F21" s="356"/>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1986</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1986</v>
      </c>
      <c r="B32" s="354" t="s">
        <v>8</v>
      </c>
      <c r="C32" s="355"/>
      <c r="D32" s="355"/>
      <c r="E32" s="355"/>
      <c r="F32" s="356"/>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54" t="s">
        <v>8</v>
      </c>
      <c r="C37" s="355"/>
      <c r="D37" s="355"/>
      <c r="E37" s="355"/>
      <c r="F37" s="356"/>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70" t="str">
        <f>OBVEZE!B5</f>
        <v>Stanje obveza 1. siječnja (=stanju obveza iz Izvještaja o obvezama na 31. prosinca prethodne godine)</v>
      </c>
      <c r="C38" s="366"/>
      <c r="D38" s="366"/>
      <c r="E38" s="366"/>
      <c r="F38" s="367"/>
      <c r="G38" s="126" t="str">
        <f>OBVEZE!C5</f>
        <v>V001</v>
      </c>
      <c r="H38" s="275">
        <f>OBVEZE!D5</f>
        <v>365467.79</v>
      </c>
      <c r="I38" s="275" t="s">
        <v>1992</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1992</v>
      </c>
      <c r="I39" s="275">
        <f>OBVEZE!D44</f>
        <v>277633.94999999995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1992</v>
      </c>
      <c r="I40" s="275">
        <f>OBVEZE!D45</f>
        <v>20608.990000000002</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1992</v>
      </c>
      <c r="I41" s="276">
        <f>OBVEZE!D104</f>
        <v>257024.96000000002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1993</v>
      </c>
      <c r="F44" s="357"/>
      <c r="G44" s="229"/>
      <c r="H44" s="358" t="s">
        <v>1994</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8"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1762697.3399999999</v>
      </c>
      <c r="E6" s="60">
        <f>E7+E43+E49+E82+E106+E125+E134+E140</f>
        <v>1935088.8199999998</v>
      </c>
      <c r="F6" s="45">
        <f t="shared" ref="F6:F132" si="0">IF(D6&lt;&gt;0,IF(E6/D6&gt;=100,"&gt;&gt;100",E6/D6*100),"-")</f>
        <v>109.77998185440048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1315162.55</v>
      </c>
      <c r="E49" s="60">
        <f>E50+E53+E58+E61+E64+E68+E71+E74+E77</f>
        <v>1496648.23</v>
      </c>
      <c r="F49" s="45">
        <f t="shared" si="0"/>
        <v>113.79948661098965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1313562.1100000001</v>
      </c>
      <c r="E68" s="60">
        <f t="shared" si="11"/>
        <v>1494835.63</v>
      </c>
      <c r="F68" s="45">
        <f t="shared" si="0"/>
        <v>113.80014836146574</v>
      </c>
    </row>
    <row r="69" spans="1:6" ht="12.75" customHeight="1" x14ac:dyDescent="0.2">
      <c r="A69" s="63" t="s">
        <v>141</v>
      </c>
      <c r="B69" s="64" t="s">
        <v>142</v>
      </c>
      <c r="C69" s="247" t="s">
        <v>141</v>
      </c>
      <c r="D69" s="194">
        <v>1313562.1100000001</v>
      </c>
      <c r="E69" s="194">
        <v>1437957.21</v>
      </c>
      <c r="F69" s="45">
        <f t="shared" si="0"/>
        <v>109.47005848090426</v>
      </c>
    </row>
    <row r="70" spans="1:6" ht="24" x14ac:dyDescent="0.2">
      <c r="A70" s="63" t="s">
        <v>143</v>
      </c>
      <c r="B70" s="64" t="s">
        <v>144</v>
      </c>
      <c r="C70" s="247" t="s">
        <v>143</v>
      </c>
      <c r="D70" s="194">
        <v>0</v>
      </c>
      <c r="E70" s="194">
        <v>56878.42</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1600.44</v>
      </c>
      <c r="E77" s="60">
        <f t="shared" si="14"/>
        <v>1812.6</v>
      </c>
      <c r="F77" s="45">
        <f t="shared" si="0"/>
        <v>113.2563545025118</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1600.44</v>
      </c>
      <c r="E80" s="194">
        <v>1812.6</v>
      </c>
      <c r="F80" s="45">
        <f t="shared" si="0"/>
        <v>113.2563545025118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61851.79</v>
      </c>
      <c r="E106" s="336">
        <f>E107+E112+E120+E124</f>
        <v>69330.460000000006</v>
      </c>
      <c r="F106" s="71">
        <f t="shared" si="0"/>
        <v>112.09127496552647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61851.79</v>
      </c>
      <c r="E112" s="60">
        <f t="shared" si="20"/>
        <v>69330.460000000006</v>
      </c>
      <c r="F112" s="45">
        <f t="shared" si="0"/>
        <v>112.09127496552647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61851.79</v>
      </c>
      <c r="E117" s="194">
        <v>69330.460000000006</v>
      </c>
      <c r="F117" s="45">
        <f t="shared" si="0"/>
        <v>112.09127496552647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44854.65</v>
      </c>
      <c r="E125" s="60">
        <f t="shared" si="22"/>
        <v>41767.03</v>
      </c>
      <c r="F125" s="45">
        <f t="shared" si="0"/>
        <v>93.116388155965993</v>
      </c>
    </row>
    <row r="126" spans="1:6" ht="12.75" customHeight="1" x14ac:dyDescent="0.2">
      <c r="A126" s="63">
        <v>661</v>
      </c>
      <c r="B126" s="65" t="s">
        <v>255</v>
      </c>
      <c r="C126" s="247" t="s">
        <v>256</v>
      </c>
      <c r="D126" s="60">
        <f t="shared" ref="D126:E126" si="23">SUM(D127:D128)</f>
        <v>41583.96</v>
      </c>
      <c r="E126" s="60">
        <f t="shared" si="23"/>
        <v>39167.03</v>
      </c>
      <c r="F126" s="45">
        <f t="shared" si="0"/>
        <v>94.187831077174948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41583.96</v>
      </c>
      <c r="E128" s="194">
        <v>39167.03</v>
      </c>
      <c r="F128" s="45">
        <f t="shared" si="0"/>
        <v>94.187831077174948</v>
      </c>
    </row>
    <row r="129" spans="1:6" ht="36" x14ac:dyDescent="0.2">
      <c r="A129" s="63">
        <v>663</v>
      </c>
      <c r="B129" s="182" t="s">
        <v>261</v>
      </c>
      <c r="C129" s="247" t="s">
        <v>262</v>
      </c>
      <c r="D129" s="60">
        <f t="shared" ref="D129:E129" si="24">SUM(D130:D133)</f>
        <v>3270.69</v>
      </c>
      <c r="E129" s="60">
        <f t="shared" si="24"/>
        <v>2600</v>
      </c>
      <c r="F129" s="45">
        <f t="shared" si="0"/>
        <v>79.49392941550559</v>
      </c>
    </row>
    <row r="130" spans="1:6" ht="12.75" customHeight="1" x14ac:dyDescent="0.2">
      <c r="A130" s="63">
        <v>6631</v>
      </c>
      <c r="B130" s="65" t="s">
        <v>263</v>
      </c>
      <c r="C130" s="247" t="s">
        <v>264</v>
      </c>
      <c r="D130" s="194">
        <v>3070.69</v>
      </c>
      <c r="E130" s="194">
        <v>2600</v>
      </c>
      <c r="F130" s="45">
        <f t="shared" si="0"/>
        <v>84.671523338402764</v>
      </c>
    </row>
    <row r="131" spans="1:6" ht="12.75" customHeight="1" x14ac:dyDescent="0.2">
      <c r="A131" s="63">
        <v>6632</v>
      </c>
      <c r="B131" s="182" t="s">
        <v>265</v>
      </c>
      <c r="C131" s="247" t="s">
        <v>266</v>
      </c>
      <c r="D131" s="194">
        <v>200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340828.35</v>
      </c>
      <c r="E134" s="60">
        <f t="shared" si="25"/>
        <v>327343.09999999998</v>
      </c>
      <c r="F134" s="45">
        <f t="shared" ref="F134:F229" si="26">IF(D134&lt;&gt;0,IF(E134/D134&gt;=100,"&gt;&gt;100",E134/D134*100),"-")</f>
        <v>96.043389583055514</v>
      </c>
    </row>
    <row r="135" spans="1:6" ht="24" x14ac:dyDescent="0.2">
      <c r="A135" s="63">
        <v>671</v>
      </c>
      <c r="B135" s="182" t="s">
        <v>273</v>
      </c>
      <c r="C135" s="247" t="s">
        <v>274</v>
      </c>
      <c r="D135" s="60">
        <f t="shared" ref="D135:E135" si="27">SUM(D136:D138)</f>
        <v>340828.35</v>
      </c>
      <c r="E135" s="60">
        <f t="shared" si="27"/>
        <v>327343.09999999998</v>
      </c>
      <c r="F135" s="45">
        <f t="shared" si="26"/>
        <v>96.043389583055514</v>
      </c>
    </row>
    <row r="136" spans="1:6" ht="12.75" customHeight="1" x14ac:dyDescent="0.2">
      <c r="A136" s="63">
        <v>6711</v>
      </c>
      <c r="B136" s="65" t="s">
        <v>275</v>
      </c>
      <c r="C136" s="247" t="s">
        <v>276</v>
      </c>
      <c r="D136" s="194">
        <v>340828.35</v>
      </c>
      <c r="E136" s="194">
        <v>324343.09999999998</v>
      </c>
      <c r="F136" s="45">
        <f t="shared" si="26"/>
        <v>95.163181114481816</v>
      </c>
    </row>
    <row r="137" spans="1:6" ht="24" x14ac:dyDescent="0.2">
      <c r="A137" s="63">
        <v>6712</v>
      </c>
      <c r="B137" s="182" t="s">
        <v>277</v>
      </c>
      <c r="C137" s="247" t="s">
        <v>278</v>
      </c>
      <c r="D137" s="194">
        <v>0</v>
      </c>
      <c r="E137" s="194">
        <v>3000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2023228.5799999998</v>
      </c>
      <c r="E152" s="60">
        <f>E153+E164+E202+E221+E230+E262+E273</f>
        <v>1904376.7</v>
      </c>
      <c r="F152" s="45">
        <f t="shared" si="26"/>
        <v>94.125632606474952</v>
      </c>
    </row>
    <row r="153" spans="1:6" ht="12.75" customHeight="1" x14ac:dyDescent="0.2">
      <c r="A153" s="63">
        <v>31</v>
      </c>
      <c r="B153" s="64" t="s">
        <v>308</v>
      </c>
      <c r="C153" s="247" t="s">
        <v>3</v>
      </c>
      <c r="D153" s="60">
        <f t="shared" ref="D153:E153" si="30">D154+D159+D160</f>
        <v>1633079.3399999999</v>
      </c>
      <c r="E153" s="60">
        <f t="shared" si="30"/>
        <v>1548516.8</v>
      </c>
      <c r="F153" s="45">
        <f t="shared" si="26"/>
        <v>94.821896405841514</v>
      </c>
    </row>
    <row r="154" spans="1:6" ht="12.75" customHeight="1" x14ac:dyDescent="0.2">
      <c r="A154" s="63">
        <v>311</v>
      </c>
      <c r="B154" s="64" t="s">
        <v>309</v>
      </c>
      <c r="C154" s="247" t="s">
        <v>310</v>
      </c>
      <c r="D154" s="60">
        <f t="shared" ref="D154:E154" si="31">SUM(D155:D158)</f>
        <v>1364262.52</v>
      </c>
      <c r="E154" s="60">
        <f t="shared" si="31"/>
        <v>1290615.95</v>
      </c>
      <c r="F154" s="45">
        <f t="shared" si="26"/>
        <v>94.60173031800359</v>
      </c>
    </row>
    <row r="155" spans="1:6" ht="12.75" customHeight="1" x14ac:dyDescent="0.2">
      <c r="A155" s="63">
        <v>3111</v>
      </c>
      <c r="B155" s="64" t="s">
        <v>311</v>
      </c>
      <c r="C155" s="247" t="s">
        <v>312</v>
      </c>
      <c r="D155" s="194">
        <v>1339167.29</v>
      </c>
      <c r="E155" s="194">
        <v>1257975.92</v>
      </c>
      <c r="F155" s="45">
        <f t="shared" si="26"/>
        <v>93.93717494399074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14024.59</v>
      </c>
      <c r="E157" s="194">
        <v>17751.84</v>
      </c>
      <c r="F157" s="45">
        <f t="shared" si="26"/>
        <v>126.57653450118684</v>
      </c>
    </row>
    <row r="158" spans="1:6" ht="12.75" customHeight="1" x14ac:dyDescent="0.2">
      <c r="A158" s="63">
        <v>3114</v>
      </c>
      <c r="B158" s="65" t="s">
        <v>317</v>
      </c>
      <c r="C158" s="247" t="s">
        <v>318</v>
      </c>
      <c r="D158" s="194">
        <v>11070.64</v>
      </c>
      <c r="E158" s="194">
        <v>14888.19</v>
      </c>
      <c r="F158" s="45">
        <f t="shared" si="26"/>
        <v>134.48355289305769</v>
      </c>
    </row>
    <row r="159" spans="1:6" ht="12.75" customHeight="1" x14ac:dyDescent="0.2">
      <c r="A159" s="63">
        <v>312</v>
      </c>
      <c r="B159" s="65" t="s">
        <v>319</v>
      </c>
      <c r="C159" s="247" t="s">
        <v>320</v>
      </c>
      <c r="D159" s="194">
        <v>49276.88</v>
      </c>
      <c r="E159" s="194">
        <v>45674.32</v>
      </c>
      <c r="F159" s="45">
        <f t="shared" si="26"/>
        <v>92.689147527197349</v>
      </c>
    </row>
    <row r="160" spans="1:6" ht="12.75" customHeight="1" x14ac:dyDescent="0.2">
      <c r="A160" s="63">
        <v>313</v>
      </c>
      <c r="B160" s="65" t="s">
        <v>321</v>
      </c>
      <c r="C160" s="247" t="s">
        <v>322</v>
      </c>
      <c r="D160" s="60">
        <f t="shared" ref="D160:E160" si="32">SUM(D161:D163)</f>
        <v>219539.94</v>
      </c>
      <c r="E160" s="60">
        <f t="shared" si="32"/>
        <v>212226.53</v>
      </c>
      <c r="F160" s="45">
        <f t="shared" si="26"/>
        <v>96.668756491415635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219539.94</v>
      </c>
      <c r="E162" s="194">
        <v>212226.53</v>
      </c>
      <c r="F162" s="45">
        <f t="shared" si="26"/>
        <v>96.668756491415635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385430.29</v>
      </c>
      <c r="E164" s="60">
        <f>E165+E170+E178+E188+E189+E194</f>
        <v>353139.26</v>
      </c>
      <c r="F164" s="45">
        <f t="shared" si="26"/>
        <v>91.622082945271373</v>
      </c>
    </row>
    <row r="165" spans="1:6" ht="12.75" customHeight="1" x14ac:dyDescent="0.2">
      <c r="A165" s="63">
        <v>321</v>
      </c>
      <c r="B165" s="64" t="s">
        <v>331</v>
      </c>
      <c r="C165" s="247" t="s">
        <v>332</v>
      </c>
      <c r="D165" s="60">
        <f t="shared" ref="D165:E165" si="33">SUM(D166:D169)</f>
        <v>43049.1</v>
      </c>
      <c r="E165" s="60">
        <f t="shared" si="33"/>
        <v>43252.530000000006</v>
      </c>
      <c r="F165" s="45">
        <f t="shared" si="26"/>
        <v>100.47255343317283</v>
      </c>
    </row>
    <row r="166" spans="1:6" ht="12.75" customHeight="1" x14ac:dyDescent="0.2">
      <c r="A166" s="63">
        <v>3211</v>
      </c>
      <c r="B166" s="64" t="s">
        <v>333</v>
      </c>
      <c r="C166" s="247" t="s">
        <v>334</v>
      </c>
      <c r="D166" s="194">
        <v>11746.3</v>
      </c>
      <c r="E166" s="194">
        <v>11914.1</v>
      </c>
      <c r="F166" s="45">
        <f t="shared" si="26"/>
        <v>101.42853494291822</v>
      </c>
    </row>
    <row r="167" spans="1:6" ht="12.75" customHeight="1" x14ac:dyDescent="0.2">
      <c r="A167" s="63">
        <v>3212</v>
      </c>
      <c r="B167" s="64" t="s">
        <v>335</v>
      </c>
      <c r="C167" s="247" t="s">
        <v>336</v>
      </c>
      <c r="D167" s="194">
        <v>27842.23</v>
      </c>
      <c r="E167" s="194">
        <v>28536.95</v>
      </c>
      <c r="F167" s="45">
        <f t="shared" si="26"/>
        <v>102.49520243170178</v>
      </c>
    </row>
    <row r="168" spans="1:6" ht="12.75" customHeight="1" x14ac:dyDescent="0.2">
      <c r="A168" s="63">
        <v>3213</v>
      </c>
      <c r="B168" s="64" t="s">
        <v>337</v>
      </c>
      <c r="C168" s="247" t="s">
        <v>338</v>
      </c>
      <c r="D168" s="194">
        <v>3460.57</v>
      </c>
      <c r="E168" s="194">
        <v>2801.48</v>
      </c>
      <c r="F168" s="45">
        <f t="shared" si="26"/>
        <v>80.954293656825314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227903.27000000002</v>
      </c>
      <c r="E170" s="60">
        <f t="shared" si="34"/>
        <v>226341.09</v>
      </c>
      <c r="F170" s="45">
        <f t="shared" si="26"/>
        <v>99.314542524993158</v>
      </c>
    </row>
    <row r="171" spans="1:6" ht="12.75" customHeight="1" x14ac:dyDescent="0.2">
      <c r="A171" s="63">
        <v>3221</v>
      </c>
      <c r="B171" s="64" t="s">
        <v>343</v>
      </c>
      <c r="C171" s="247" t="s">
        <v>344</v>
      </c>
      <c r="D171" s="194">
        <v>23151.03</v>
      </c>
      <c r="E171" s="194">
        <v>20250.009999999998</v>
      </c>
      <c r="F171" s="45">
        <f t="shared" si="26"/>
        <v>87.469153640248393</v>
      </c>
    </row>
    <row r="172" spans="1:6" ht="12.75" customHeight="1" x14ac:dyDescent="0.2">
      <c r="A172" s="63">
        <v>3222</v>
      </c>
      <c r="B172" s="64" t="s">
        <v>345</v>
      </c>
      <c r="C172" s="247" t="s">
        <v>346</v>
      </c>
      <c r="D172" s="194">
        <v>147481.14000000001</v>
      </c>
      <c r="E172" s="194">
        <v>148039</v>
      </c>
      <c r="F172" s="45">
        <f t="shared" si="26"/>
        <v>100.37825853529473</v>
      </c>
    </row>
    <row r="173" spans="1:6" ht="12.75" customHeight="1" x14ac:dyDescent="0.2">
      <c r="A173" s="63">
        <v>3223</v>
      </c>
      <c r="B173" s="65" t="s">
        <v>347</v>
      </c>
      <c r="C173" s="247" t="s">
        <v>348</v>
      </c>
      <c r="D173" s="194">
        <v>43364.7</v>
      </c>
      <c r="E173" s="194">
        <v>45128.1</v>
      </c>
      <c r="F173" s="45">
        <f t="shared" si="26"/>
        <v>104.06644113760733</v>
      </c>
    </row>
    <row r="174" spans="1:6" ht="12.75" customHeight="1" x14ac:dyDescent="0.2">
      <c r="A174" s="63">
        <v>3224</v>
      </c>
      <c r="B174" s="65" t="s">
        <v>349</v>
      </c>
      <c r="C174" s="247" t="s">
        <v>350</v>
      </c>
      <c r="D174" s="194">
        <v>11802.2</v>
      </c>
      <c r="E174" s="194">
        <v>9531.93</v>
      </c>
      <c r="F174" s="45">
        <f t="shared" si="26"/>
        <v>80.764010099811898</v>
      </c>
    </row>
    <row r="175" spans="1:6" ht="12.75" customHeight="1" x14ac:dyDescent="0.2">
      <c r="A175" s="63">
        <v>3225</v>
      </c>
      <c r="B175" s="65" t="s">
        <v>351</v>
      </c>
      <c r="C175" s="247" t="s">
        <v>352</v>
      </c>
      <c r="D175" s="194">
        <v>2104.1999999999998</v>
      </c>
      <c r="E175" s="194">
        <v>2886.09</v>
      </c>
      <c r="F175" s="45">
        <f t="shared" si="26"/>
        <v>137.1585400627317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505.96</v>
      </c>
      <c r="F177" s="45" t="str">
        <f t="shared" si="26"/>
        <v>-</v>
      </c>
    </row>
    <row r="178" spans="1:6" ht="12.75" customHeight="1" x14ac:dyDescent="0.2">
      <c r="A178" s="63">
        <v>323</v>
      </c>
      <c r="B178" s="65" t="s">
        <v>357</v>
      </c>
      <c r="C178" s="247" t="s">
        <v>358</v>
      </c>
      <c r="D178" s="60">
        <f t="shared" ref="D178:E178" si="35">SUM(D179:D187)</f>
        <v>100392.73</v>
      </c>
      <c r="E178" s="60">
        <f t="shared" si="35"/>
        <v>68863.770000000019</v>
      </c>
      <c r="F178" s="45">
        <f t="shared" si="26"/>
        <v>68.594379294197921</v>
      </c>
    </row>
    <row r="179" spans="1:6" ht="12.75" customHeight="1" x14ac:dyDescent="0.2">
      <c r="A179" s="63">
        <v>3231</v>
      </c>
      <c r="B179" s="65" t="s">
        <v>359</v>
      </c>
      <c r="C179" s="247" t="s">
        <v>360</v>
      </c>
      <c r="D179" s="194">
        <v>8437.6</v>
      </c>
      <c r="E179" s="194">
        <v>13528.37</v>
      </c>
      <c r="F179" s="45">
        <f t="shared" si="26"/>
        <v>160.33433677823078</v>
      </c>
    </row>
    <row r="180" spans="1:6" ht="12.75" customHeight="1" x14ac:dyDescent="0.2">
      <c r="A180" s="63">
        <v>3232</v>
      </c>
      <c r="B180" s="65" t="s">
        <v>361</v>
      </c>
      <c r="C180" s="247" t="s">
        <v>362</v>
      </c>
      <c r="D180" s="194">
        <v>31292.5</v>
      </c>
      <c r="E180" s="194">
        <v>11414.52</v>
      </c>
      <c r="F180" s="45">
        <f t="shared" si="26"/>
        <v>36.47685547655189</v>
      </c>
    </row>
    <row r="181" spans="1:6" ht="12.75" customHeight="1" x14ac:dyDescent="0.2">
      <c r="A181" s="63">
        <v>3233</v>
      </c>
      <c r="B181" s="65" t="s">
        <v>363</v>
      </c>
      <c r="C181" s="247" t="s">
        <v>364</v>
      </c>
      <c r="D181" s="194">
        <v>657.92</v>
      </c>
      <c r="E181" s="194">
        <v>599.15</v>
      </c>
      <c r="F181" s="45">
        <f t="shared" si="26"/>
        <v>91.067303015564207</v>
      </c>
    </row>
    <row r="182" spans="1:6" ht="12.75" customHeight="1" x14ac:dyDescent="0.2">
      <c r="A182" s="63">
        <v>3234</v>
      </c>
      <c r="B182" s="65" t="s">
        <v>365</v>
      </c>
      <c r="C182" s="247" t="s">
        <v>366</v>
      </c>
      <c r="D182" s="194">
        <v>9849.74</v>
      </c>
      <c r="E182" s="194">
        <v>10288.94</v>
      </c>
      <c r="F182" s="45">
        <f t="shared" si="26"/>
        <v>104.45900094824839</v>
      </c>
    </row>
    <row r="183" spans="1:6" ht="12.75" customHeight="1" x14ac:dyDescent="0.2">
      <c r="A183" s="63">
        <v>3235</v>
      </c>
      <c r="B183" s="64" t="s">
        <v>367</v>
      </c>
      <c r="C183" s="247" t="s">
        <v>368</v>
      </c>
      <c r="D183" s="194">
        <v>803.33</v>
      </c>
      <c r="E183" s="194">
        <v>5873.05</v>
      </c>
      <c r="F183" s="45">
        <f t="shared" si="26"/>
        <v>731.08809580122738</v>
      </c>
    </row>
    <row r="184" spans="1:6" ht="12.75" customHeight="1" x14ac:dyDescent="0.2">
      <c r="A184" s="63">
        <v>3236</v>
      </c>
      <c r="B184" s="64" t="s">
        <v>369</v>
      </c>
      <c r="C184" s="247" t="s">
        <v>370</v>
      </c>
      <c r="D184" s="194">
        <v>6109.99</v>
      </c>
      <c r="E184" s="194">
        <v>12309.83</v>
      </c>
      <c r="F184" s="45">
        <f t="shared" si="26"/>
        <v>201.47054250497956</v>
      </c>
    </row>
    <row r="185" spans="1:6" ht="12.75" customHeight="1" x14ac:dyDescent="0.2">
      <c r="A185" s="63">
        <v>3237</v>
      </c>
      <c r="B185" s="64" t="s">
        <v>371</v>
      </c>
      <c r="C185" s="247" t="s">
        <v>372</v>
      </c>
      <c r="D185" s="194">
        <v>8648.24</v>
      </c>
      <c r="E185" s="194">
        <v>7246.97</v>
      </c>
      <c r="F185" s="45">
        <f t="shared" si="26"/>
        <v>83.797050035614191</v>
      </c>
    </row>
    <row r="186" spans="1:6" ht="12.75" customHeight="1" x14ac:dyDescent="0.2">
      <c r="A186" s="63">
        <v>3238</v>
      </c>
      <c r="B186" s="64" t="s">
        <v>373</v>
      </c>
      <c r="C186" s="247" t="s">
        <v>374</v>
      </c>
      <c r="D186" s="194">
        <v>6845.02</v>
      </c>
      <c r="E186" s="194">
        <v>5808.81</v>
      </c>
      <c r="F186" s="45">
        <f t="shared" si="26"/>
        <v>84.861841163356715</v>
      </c>
    </row>
    <row r="187" spans="1:6" ht="12.75" customHeight="1" x14ac:dyDescent="0.2">
      <c r="A187" s="63">
        <v>3239</v>
      </c>
      <c r="B187" s="64" t="s">
        <v>375</v>
      </c>
      <c r="C187" s="247" t="s">
        <v>376</v>
      </c>
      <c r="D187" s="194">
        <v>27748.39</v>
      </c>
      <c r="E187" s="194">
        <v>1794.13</v>
      </c>
      <c r="F187" s="45">
        <f t="shared" si="26"/>
        <v>6.4657084609233193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14085.19</v>
      </c>
      <c r="E194" s="60">
        <f t="shared" si="36"/>
        <v>14681.87</v>
      </c>
      <c r="F194" s="45">
        <f t="shared" si="26"/>
        <v>104.23622258556682</v>
      </c>
    </row>
    <row r="195" spans="1:6" ht="12.75" customHeight="1" x14ac:dyDescent="0.2">
      <c r="A195" s="63">
        <v>3291</v>
      </c>
      <c r="B195" s="183" t="s">
        <v>391</v>
      </c>
      <c r="C195" s="247" t="s">
        <v>392</v>
      </c>
      <c r="D195" s="194">
        <v>876.63</v>
      </c>
      <c r="E195" s="194">
        <v>1954.54</v>
      </c>
      <c r="F195" s="45">
        <f t="shared" si="26"/>
        <v>222.96065614911652</v>
      </c>
    </row>
    <row r="196" spans="1:6" ht="12.75" customHeight="1" x14ac:dyDescent="0.2">
      <c r="A196" s="63">
        <v>3292</v>
      </c>
      <c r="B196" s="64" t="s">
        <v>393</v>
      </c>
      <c r="C196" s="247" t="s">
        <v>394</v>
      </c>
      <c r="D196" s="194">
        <v>0</v>
      </c>
      <c r="E196" s="194">
        <v>4941.7299999999996</v>
      </c>
      <c r="F196" s="45" t="str">
        <f t="shared" si="26"/>
        <v>-</v>
      </c>
    </row>
    <row r="197" spans="1:6" ht="12.75" customHeight="1" x14ac:dyDescent="0.2">
      <c r="A197" s="63">
        <v>3293</v>
      </c>
      <c r="B197" s="64" t="s">
        <v>395</v>
      </c>
      <c r="C197" s="247" t="s">
        <v>396</v>
      </c>
      <c r="D197" s="194">
        <v>755.59</v>
      </c>
      <c r="E197" s="194">
        <v>474.68</v>
      </c>
      <c r="F197" s="45">
        <f t="shared" si="26"/>
        <v>62.822430153919449</v>
      </c>
    </row>
    <row r="198" spans="1:6" ht="12.75" customHeight="1" x14ac:dyDescent="0.2">
      <c r="A198" s="63">
        <v>3294</v>
      </c>
      <c r="B198" s="64" t="s">
        <v>397</v>
      </c>
      <c r="C198" s="247" t="s">
        <v>398</v>
      </c>
      <c r="D198" s="194">
        <v>205</v>
      </c>
      <c r="E198" s="194">
        <v>140</v>
      </c>
      <c r="F198" s="45">
        <f t="shared" si="26"/>
        <v>68.292682926829272</v>
      </c>
    </row>
    <row r="199" spans="1:6" ht="12.75" customHeight="1" x14ac:dyDescent="0.2">
      <c r="A199" s="63">
        <v>3295</v>
      </c>
      <c r="B199" s="64" t="s">
        <v>399</v>
      </c>
      <c r="C199" s="247" t="s">
        <v>400</v>
      </c>
      <c r="D199" s="194">
        <v>3951.18</v>
      </c>
      <c r="E199" s="194">
        <v>3780</v>
      </c>
      <c r="F199" s="45">
        <f t="shared" si="26"/>
        <v>95.6676233429001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8296.7900000000009</v>
      </c>
      <c r="E201" s="194">
        <v>3390.92</v>
      </c>
      <c r="F201" s="45">
        <f t="shared" si="26"/>
        <v>40.870264282933519</v>
      </c>
    </row>
    <row r="202" spans="1:6" ht="12.75" customHeight="1" x14ac:dyDescent="0.2">
      <c r="A202" s="63">
        <v>34</v>
      </c>
      <c r="B202" s="183" t="s">
        <v>405</v>
      </c>
      <c r="C202" s="247" t="s">
        <v>406</v>
      </c>
      <c r="D202" s="60">
        <f t="shared" ref="D202:E202" si="37">D203+D208+D216</f>
        <v>1305.3</v>
      </c>
      <c r="E202" s="60">
        <f t="shared" si="37"/>
        <v>1440.6399999999999</v>
      </c>
      <c r="F202" s="45">
        <f t="shared" si="26"/>
        <v>110.36849766337239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1305.3</v>
      </c>
      <c r="E216" s="60">
        <f t="shared" si="40"/>
        <v>1440.6399999999999</v>
      </c>
      <c r="F216" s="45">
        <f t="shared" si="26"/>
        <v>110.36849766337239</v>
      </c>
    </row>
    <row r="217" spans="1:6" ht="12.75" customHeight="1" x14ac:dyDescent="0.2">
      <c r="A217" s="63">
        <v>3431</v>
      </c>
      <c r="B217" s="182" t="s">
        <v>435</v>
      </c>
      <c r="C217" s="247" t="s">
        <v>436</v>
      </c>
      <c r="D217" s="194">
        <v>1300.3</v>
      </c>
      <c r="E217" s="194">
        <v>1431.6</v>
      </c>
      <c r="F217" s="45">
        <f t="shared" si="26"/>
        <v>110.09766976851496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v>
      </c>
      <c r="E219" s="194">
        <v>9.0399999999999991</v>
      </c>
      <c r="F219" s="45">
        <f t="shared" si="26"/>
        <v>180.79999999999998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1200</v>
      </c>
      <c r="E262" s="60">
        <f t="shared" si="55"/>
        <v>1280</v>
      </c>
      <c r="F262" s="45">
        <f t="shared" ref="F262:F268" si="56">IF(D262&lt;&gt;0,IF(E262/D262&gt;=100,"&gt;&gt;100",E262/D262*100),"-")</f>
        <v>106.66666666666667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1200</v>
      </c>
      <c r="E269" s="60">
        <f t="shared" si="58"/>
        <v>1280</v>
      </c>
      <c r="F269" s="45">
        <f t="shared" ref="F269:F272" si="59">IF(D269&lt;&gt;0,IF(E269/D269&gt;=100,"&gt;&gt;100",E269/D269*100),"-")</f>
        <v>106.66666666666667</v>
      </c>
    </row>
    <row r="270" spans="1:6" ht="12.75" customHeight="1" x14ac:dyDescent="0.2">
      <c r="A270" s="63">
        <v>3721</v>
      </c>
      <c r="B270" s="65" t="s">
        <v>532</v>
      </c>
      <c r="C270" s="247" t="s">
        <v>533</v>
      </c>
      <c r="D270" s="194">
        <v>1200</v>
      </c>
      <c r="E270" s="194">
        <v>1280</v>
      </c>
      <c r="F270" s="45">
        <f t="shared" si="59"/>
        <v>106.66666666666667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2213.6499999999996</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2180.4699999999998</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2180.4699999999998</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33.18</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33.18</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2023228.5799999998</v>
      </c>
      <c r="E299" s="60">
        <f>E152-E297+E298</f>
        <v>1904376.7</v>
      </c>
      <c r="F299" s="45">
        <f t="shared" si="68"/>
        <v>94.125632606474952</v>
      </c>
    </row>
    <row r="300" spans="1:6" ht="12.75" customHeight="1" x14ac:dyDescent="0.2">
      <c r="A300" s="63" t="s">
        <v>581</v>
      </c>
      <c r="B300" s="64" t="s">
        <v>592</v>
      </c>
      <c r="C300" s="247" t="s">
        <v>593</v>
      </c>
      <c r="D300" s="60">
        <f>IF(D6&gt;=D299,D6-D299,0)</f>
        <v>0</v>
      </c>
      <c r="E300" s="60">
        <f>IF(E6&gt;=E299,E6-E299,0)</f>
        <v>30712.119999999879</v>
      </c>
      <c r="F300" s="45" t="str">
        <f t="shared" si="68"/>
        <v>-</v>
      </c>
    </row>
    <row r="301" spans="1:6" ht="12.75" customHeight="1" x14ac:dyDescent="0.2">
      <c r="A301" s="63" t="s">
        <v>581</v>
      </c>
      <c r="B301" s="64" t="s">
        <v>594</v>
      </c>
      <c r="C301" s="247" t="s">
        <v>595</v>
      </c>
      <c r="D301" s="60">
        <f>IF(D299&gt;=D6,D299-D6,0)</f>
        <v>260531.24</v>
      </c>
      <c r="E301" s="60">
        <f>IF(E299&gt;=E6,E299-E6,0)</f>
        <v>0</v>
      </c>
      <c r="F301" s="45">
        <f t="shared" si="68"/>
        <v>0</v>
      </c>
    </row>
    <row r="302" spans="1:6" ht="12.75" customHeight="1" x14ac:dyDescent="0.2">
      <c r="A302" s="63">
        <v>92211</v>
      </c>
      <c r="B302" s="64" t="s">
        <v>596</v>
      </c>
      <c r="C302" s="247" t="s">
        <v>597</v>
      </c>
      <c r="D302" s="194">
        <v>55619.97</v>
      </c>
      <c r="E302" s="194">
        <v>0</v>
      </c>
      <c r="F302" s="45">
        <f t="shared" si="68"/>
        <v>0</v>
      </c>
    </row>
    <row r="303" spans="1:6" ht="12.75" customHeight="1" x14ac:dyDescent="0.2">
      <c r="A303" s="63">
        <v>92221</v>
      </c>
      <c r="B303" s="64" t="s">
        <v>598</v>
      </c>
      <c r="C303" s="247" t="s">
        <v>599</v>
      </c>
      <c r="D303" s="194">
        <v>0</v>
      </c>
      <c r="E303" s="194">
        <v>183189.29</v>
      </c>
      <c r="F303" s="45" t="str">
        <f t="shared" si="68"/>
        <v>-</v>
      </c>
    </row>
    <row r="304" spans="1:6" ht="12.75" customHeight="1" x14ac:dyDescent="0.2">
      <c r="A304" s="63">
        <v>96</v>
      </c>
      <c r="B304" s="220" t="s">
        <v>600</v>
      </c>
      <c r="C304" s="247" t="s">
        <v>601</v>
      </c>
      <c r="D304" s="194">
        <v>201122.22</v>
      </c>
      <c r="E304" s="194">
        <v>214327.86</v>
      </c>
      <c r="F304" s="45">
        <f t="shared" si="68"/>
        <v>106.56597764284821</v>
      </c>
    </row>
    <row r="305" spans="1:6" ht="12" x14ac:dyDescent="0.2">
      <c r="A305" s="63">
        <v>9661</v>
      </c>
      <c r="B305" s="220" t="s">
        <v>602</v>
      </c>
      <c r="C305" s="247" t="s">
        <v>603</v>
      </c>
      <c r="D305" s="194">
        <v>3566.82</v>
      </c>
      <c r="E305" s="194">
        <v>6025.77</v>
      </c>
      <c r="F305" s="45">
        <f t="shared" si="68"/>
        <v>168.9395596077178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16124.63</v>
      </c>
      <c r="E360" s="60">
        <f t="shared" si="86"/>
        <v>4289.16</v>
      </c>
      <c r="F360" s="45">
        <f t="shared" si="72"/>
        <v>26.600052218252451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16124.63</v>
      </c>
      <c r="E373" s="60">
        <f t="shared" si="90"/>
        <v>4289.16</v>
      </c>
      <c r="F373" s="45">
        <f t="shared" si="72"/>
        <v>26.600052218252451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16009.13</v>
      </c>
      <c r="E379" s="60">
        <f t="shared" si="92"/>
        <v>4289.16</v>
      </c>
      <c r="F379" s="45">
        <f t="shared" si="72"/>
        <v>26.791961836776888</v>
      </c>
    </row>
    <row r="380" spans="1:6" ht="12.75" customHeight="1" x14ac:dyDescent="0.2">
      <c r="A380" s="63">
        <v>4221</v>
      </c>
      <c r="B380" s="64" t="s">
        <v>647</v>
      </c>
      <c r="C380" s="247" t="s">
        <v>739</v>
      </c>
      <c r="D380" s="194">
        <v>10260.879999999999</v>
      </c>
      <c r="E380" s="194">
        <v>3968.08</v>
      </c>
      <c r="F380" s="45">
        <f t="shared" si="72"/>
        <v>38.671926774311757</v>
      </c>
    </row>
    <row r="381" spans="1:6" ht="12.75" customHeight="1" x14ac:dyDescent="0.2">
      <c r="A381" s="63">
        <v>4222</v>
      </c>
      <c r="B381" s="64" t="s">
        <v>740</v>
      </c>
      <c r="C381" s="247" t="s">
        <v>741</v>
      </c>
      <c r="D381" s="194">
        <v>1468.75</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4279.5</v>
      </c>
      <c r="E386" s="194">
        <v>321.08</v>
      </c>
      <c r="F386" s="45">
        <f t="shared" si="72"/>
        <v>7.5027456478560577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115.5</v>
      </c>
      <c r="E393" s="60">
        <f t="shared" si="94"/>
        <v>0</v>
      </c>
      <c r="F393" s="45">
        <f t="shared" si="72"/>
        <v>0</v>
      </c>
    </row>
    <row r="394" spans="1:6" ht="12.75" customHeight="1" x14ac:dyDescent="0.2">
      <c r="A394" s="63">
        <v>4241</v>
      </c>
      <c r="B394" s="64" t="s">
        <v>756</v>
      </c>
      <c r="C394" s="247" t="s">
        <v>757</v>
      </c>
      <c r="D394" s="194">
        <v>115.5</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16124.63</v>
      </c>
      <c r="E418" s="60">
        <f t="shared" si="102"/>
        <v>4289.16</v>
      </c>
      <c r="F418" s="45">
        <f t="shared" si="72"/>
        <v>26.600052218252451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104760.83</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1762697.3399999999</v>
      </c>
      <c r="E422" s="60">
        <f>E6+E308</f>
        <v>1935088.8199999998</v>
      </c>
      <c r="F422" s="45">
        <f t="shared" si="72"/>
        <v>109.77998185440048</v>
      </c>
    </row>
    <row r="423" spans="1:6" ht="12.75" customHeight="1" x14ac:dyDescent="0.2">
      <c r="A423" s="63" t="s">
        <v>581</v>
      </c>
      <c r="B423" s="64" t="s">
        <v>804</v>
      </c>
      <c r="C423" s="247" t="s">
        <v>805</v>
      </c>
      <c r="D423" s="60">
        <f t="shared" ref="D423:E423" si="103">D299+D360</f>
        <v>2039353.2099999997</v>
      </c>
      <c r="E423" s="60">
        <f t="shared" si="103"/>
        <v>1908665.8599999999</v>
      </c>
      <c r="F423" s="45">
        <f t="shared" si="72"/>
        <v>93.591725584407229</v>
      </c>
    </row>
    <row r="424" spans="1:6" ht="12.75" customHeight="1" x14ac:dyDescent="0.2">
      <c r="A424" s="63" t="s">
        <v>581</v>
      </c>
      <c r="B424" s="64" t="s">
        <v>806</v>
      </c>
      <c r="C424" s="247" t="s">
        <v>807</v>
      </c>
      <c r="D424" s="60">
        <f t="shared" ref="D424:E424" si="104">IF(D422&gt;=D423,D422-D423,0)</f>
        <v>0</v>
      </c>
      <c r="E424" s="60">
        <f t="shared" si="104"/>
        <v>26422.959999999963</v>
      </c>
      <c r="F424" s="45" t="str">
        <f t="shared" si="72"/>
        <v>-</v>
      </c>
    </row>
    <row r="425" spans="1:6" ht="12.75" customHeight="1" x14ac:dyDescent="0.2">
      <c r="A425" s="63" t="s">
        <v>581</v>
      </c>
      <c r="B425" s="64" t="s">
        <v>808</v>
      </c>
      <c r="C425" s="247" t="s">
        <v>809</v>
      </c>
      <c r="D425" s="60">
        <f t="shared" ref="D425:E425" si="105">IF(D423&gt;=D422,D423-D422,0)</f>
        <v>276655.86999999988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55619.97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287950.12</v>
      </c>
      <c r="F427" s="45" t="str">
        <f t="shared" si="72"/>
        <v>-</v>
      </c>
    </row>
    <row r="428" spans="1:6" ht="24" x14ac:dyDescent="0.2">
      <c r="A428" s="249" t="s">
        <v>815</v>
      </c>
      <c r="B428" s="243" t="s">
        <v>816</v>
      </c>
      <c r="C428" s="250" t="s">
        <v>817</v>
      </c>
      <c r="D428" s="81">
        <f t="shared" ref="D428:E428" si="108">D304+D421</f>
        <v>201122.22</v>
      </c>
      <c r="E428" s="81">
        <f t="shared" si="108"/>
        <v>214327.86</v>
      </c>
      <c r="F428" s="61">
        <f t="shared" si="72"/>
        <v>106.56597764284821</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1762697.3399999999</v>
      </c>
      <c r="E643" s="60">
        <f>E422+E430</f>
        <v>1935088.8199999998</v>
      </c>
      <c r="F643" s="45">
        <f t="shared" si="109"/>
        <v>109.77998185440048</v>
      </c>
    </row>
    <row r="644" spans="1:6" ht="12.75" customHeight="1" x14ac:dyDescent="0.2">
      <c r="A644" s="63" t="s">
        <v>581</v>
      </c>
      <c r="B644" s="64" t="s">
        <v>1237</v>
      </c>
      <c r="C644" s="247" t="s">
        <v>1238</v>
      </c>
      <c r="D644" s="60">
        <f>D423+D535</f>
        <v>2039353.2099999997</v>
      </c>
      <c r="E644" s="60">
        <f>E423+E535</f>
        <v>1908665.8599999999</v>
      </c>
      <c r="F644" s="45">
        <f t="shared" si="109"/>
        <v>93.591725584407229</v>
      </c>
    </row>
    <row r="645" spans="1:6" ht="12.75" customHeight="1" x14ac:dyDescent="0.2">
      <c r="A645" s="63" t="s">
        <v>581</v>
      </c>
      <c r="B645" s="64" t="s">
        <v>1239</v>
      </c>
      <c r="C645" s="247" t="s">
        <v>1240</v>
      </c>
      <c r="D645" s="60">
        <f t="shared" ref="D645:E645" si="163">IF(D643&gt;=D644,D643-D644,0)</f>
        <v>0</v>
      </c>
      <c r="E645" s="60">
        <f t="shared" si="163"/>
        <v>26422.959999999963</v>
      </c>
      <c r="F645" s="45" t="str">
        <f t="shared" si="109"/>
        <v>-</v>
      </c>
    </row>
    <row r="646" spans="1:6" ht="12.75" customHeight="1" x14ac:dyDescent="0.2">
      <c r="A646" s="63" t="s">
        <v>581</v>
      </c>
      <c r="B646" s="64" t="s">
        <v>1241</v>
      </c>
      <c r="C646" s="247" t="s">
        <v>1242</v>
      </c>
      <c r="D646" s="60">
        <f t="shared" ref="D646:E646" si="164">IF(D644&gt;=D643,D644-D643,0)</f>
        <v>276655.86999999988</v>
      </c>
      <c r="E646" s="60">
        <f t="shared" si="164"/>
        <v>0</v>
      </c>
      <c r="F646" s="45">
        <f t="shared" si="109"/>
        <v>0</v>
      </c>
    </row>
    <row r="647" spans="1:6" ht="24" x14ac:dyDescent="0.2">
      <c r="A647" s="251" t="s">
        <v>1243</v>
      </c>
      <c r="B647" s="64" t="s">
        <v>1244</v>
      </c>
      <c r="C647" s="252" t="s">
        <v>1243</v>
      </c>
      <c r="D647" s="60">
        <f>IF(D426-D427+D641-D642&gt;=0,D426-D427+D641-D642,0)</f>
        <v>55619.97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287950.12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221035.89999999988</v>
      </c>
      <c r="E650" s="60">
        <f t="shared" si="166"/>
        <v>261527.16000000003</v>
      </c>
      <c r="F650" s="45">
        <f t="shared" si="109"/>
        <v>118.31886132524181</v>
      </c>
    </row>
    <row r="651" spans="1:6" ht="24" x14ac:dyDescent="0.2">
      <c r="A651" s="249" t="s">
        <v>1251</v>
      </c>
      <c r="B651" s="184" t="s">
        <v>1252</v>
      </c>
      <c r="C651" s="250" t="s">
        <v>1251</v>
      </c>
      <c r="D651" s="196">
        <v>0.04</v>
      </c>
      <c r="E651" s="196"/>
      <c r="F651" s="61">
        <f t="shared" si="109"/>
        <v>0</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74982.89</v>
      </c>
      <c r="E653" s="194">
        <v>64688.09</v>
      </c>
      <c r="F653" s="45">
        <f t="shared" ref="F653:F740" si="167">IF(D653&lt;&gt;0,IF(E653/D653&gt;=100,"&gt;&gt;100",E653/D653*100),"-")</f>
        <v>86.270467836062323</v>
      </c>
    </row>
    <row r="654" spans="1:6" ht="12.75" customHeight="1" x14ac:dyDescent="0.2">
      <c r="A654" s="63" t="s">
        <v>1256</v>
      </c>
      <c r="B654" s="64" t="s">
        <v>1257</v>
      </c>
      <c r="C654" s="247" t="s">
        <v>1256</v>
      </c>
      <c r="D654" s="194">
        <v>551972.16</v>
      </c>
      <c r="E654" s="194">
        <v>597931.23</v>
      </c>
      <c r="F654" s="45">
        <f t="shared" si="167"/>
        <v>108.32633841532878</v>
      </c>
    </row>
    <row r="655" spans="1:6" ht="12.75" customHeight="1" x14ac:dyDescent="0.2">
      <c r="A655" s="63" t="s">
        <v>1258</v>
      </c>
      <c r="B655" s="64" t="s">
        <v>1259</v>
      </c>
      <c r="C655" s="247" t="s">
        <v>1258</v>
      </c>
      <c r="D655" s="194">
        <v>591549.06999999995</v>
      </c>
      <c r="E655" s="194">
        <v>661408.23</v>
      </c>
      <c r="F655" s="45">
        <f t="shared" si="167"/>
        <v>111.80952917397032</v>
      </c>
    </row>
    <row r="656" spans="1:6" ht="24" x14ac:dyDescent="0.2">
      <c r="A656" s="63">
        <v>11</v>
      </c>
      <c r="B656" s="64" t="s">
        <v>1260</v>
      </c>
      <c r="C656" s="247" t="s">
        <v>1261</v>
      </c>
      <c r="D656" s="60">
        <f t="shared" ref="D656:E656" si="168">+D653+D654-D655</f>
        <v>35405.980000000098</v>
      </c>
      <c r="E656" s="60">
        <f t="shared" si="168"/>
        <v>1211.0899999999674</v>
      </c>
      <c r="F656" s="45">
        <f t="shared" si="167"/>
        <v>3.4205803652376354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107</v>
      </c>
      <c r="E658" s="253">
        <v>108</v>
      </c>
      <c r="F658" s="45">
        <f t="shared" si="167"/>
        <v>100.93457943925233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98</v>
      </c>
      <c r="E660" s="253">
        <v>101</v>
      </c>
      <c r="F660" s="45">
        <f t="shared" si="167"/>
        <v>103.0612244897959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1313562.1100000001</v>
      </c>
      <c r="E683" s="192">
        <v>1436788.87</v>
      </c>
      <c r="F683" s="71">
        <f t="shared" si="167"/>
        <v>109.38111407613607</v>
      </c>
    </row>
    <row r="684" spans="1:6" ht="24" x14ac:dyDescent="0.2">
      <c r="A684" s="70">
        <v>63613</v>
      </c>
      <c r="B684" s="182" t="s">
        <v>1317</v>
      </c>
      <c r="C684" s="278" t="s">
        <v>1318</v>
      </c>
      <c r="D684" s="192">
        <v>0</v>
      </c>
      <c r="E684" s="192">
        <v>1168.3399999999999</v>
      </c>
      <c r="F684" s="71" t="str">
        <f t="shared" si="167"/>
        <v>-</v>
      </c>
    </row>
    <row r="685" spans="1:6" ht="24" x14ac:dyDescent="0.2">
      <c r="A685" s="63">
        <v>63622</v>
      </c>
      <c r="B685" s="244" t="s">
        <v>1319</v>
      </c>
      <c r="C685" s="247" t="s">
        <v>1320</v>
      </c>
      <c r="D685" s="194">
        <v>0</v>
      </c>
      <c r="E685" s="194">
        <v>56878.42</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48131.27</v>
      </c>
      <c r="E724" s="192">
        <v>57967.43</v>
      </c>
      <c r="F724" s="71">
        <f t="shared" si="167"/>
        <v>120.436111492591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2207.14</v>
      </c>
      <c r="E733" s="192">
        <v>1324.32</v>
      </c>
      <c r="F733" s="71">
        <f t="shared" si="167"/>
        <v>60.001631070072584</v>
      </c>
    </row>
    <row r="734" spans="1:6" ht="12.75" customHeight="1" x14ac:dyDescent="0.2">
      <c r="A734" s="70">
        <v>32121</v>
      </c>
      <c r="B734" s="65" t="s">
        <v>1397</v>
      </c>
      <c r="C734" s="278" t="s">
        <v>1398</v>
      </c>
      <c r="D734" s="192">
        <v>27842.23</v>
      </c>
      <c r="E734" s="192">
        <v>28536.95</v>
      </c>
      <c r="F734" s="71">
        <f t="shared" si="167"/>
        <v>102.49520243170178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5242.6400000000003</v>
      </c>
      <c r="E736" s="194">
        <v>11840</v>
      </c>
      <c r="F736" s="45">
        <f t="shared" si="167"/>
        <v>225.84041627882132</v>
      </c>
    </row>
    <row r="737" spans="1:6" ht="12.75" customHeight="1" x14ac:dyDescent="0.2">
      <c r="A737" s="63" t="s">
        <v>1403</v>
      </c>
      <c r="B737" s="64" t="s">
        <v>1404</v>
      </c>
      <c r="C737" s="247" t="s">
        <v>1403</v>
      </c>
      <c r="D737" s="194">
        <v>155.12</v>
      </c>
      <c r="E737" s="194"/>
      <c r="F737" s="45">
        <f t="shared" si="167"/>
        <v>0</v>
      </c>
    </row>
    <row r="738" spans="1:6" ht="12.75" customHeight="1" x14ac:dyDescent="0.2">
      <c r="A738" s="63" t="s">
        <v>1405</v>
      </c>
      <c r="B738" s="64" t="s">
        <v>1406</v>
      </c>
      <c r="C738" s="247" t="s">
        <v>1405</v>
      </c>
      <c r="D738" s="194">
        <v>8041.48</v>
      </c>
      <c r="E738" s="194">
        <v>1359.47</v>
      </c>
      <c r="F738" s="45">
        <f t="shared" si="167"/>
        <v>16.905718847774292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876.63</v>
      </c>
      <c r="E741" s="192">
        <v>1954.54</v>
      </c>
      <c r="F741" s="71">
        <f t="shared" ref="F741:F1006" si="169">IF(D741&lt;&gt;0,IF(E741/D741&gt;=100,"&gt;&gt;100",E741/D741*100),"-")</f>
        <v>222.96065614911652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3918</v>
      </c>
      <c r="E744" s="192">
        <v>3780</v>
      </c>
      <c r="F744" s="71">
        <f t="shared" si="170"/>
        <v>96.477794793261879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1200</v>
      </c>
      <c r="E850" s="194">
        <v>1280</v>
      </c>
      <c r="F850" s="45">
        <f t="shared" si="169"/>
        <v>106.66666666666667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2132</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2133</v>
      </c>
      <c r="C6" s="261" t="s">
        <v>2134</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2135</v>
      </c>
      <c r="C7" s="134" t="s">
        <v>2136</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2137</v>
      </c>
      <c r="B8" s="65" t="s">
        <v>2138</v>
      </c>
      <c r="C8" s="134" t="s">
        <v>2137</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2139</v>
      </c>
      <c r="B9" s="65" t="s">
        <v>2140</v>
      </c>
      <c r="C9" s="134" t="s">
        <v>2139</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2141</v>
      </c>
      <c r="B10" s="65" t="s">
        <v>2142</v>
      </c>
      <c r="C10" s="134" t="s">
        <v>2141</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2143</v>
      </c>
      <c r="B11" s="65" t="s">
        <v>2144</v>
      </c>
      <c r="C11" s="134" t="s">
        <v>2143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2145</v>
      </c>
      <c r="B12" s="65" t="s">
        <v>2146</v>
      </c>
      <c r="C12" s="134" t="s">
        <v>2145</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2147</v>
      </c>
      <c r="B13" s="65" t="s">
        <v>2148</v>
      </c>
      <c r="C13" s="134" t="s">
        <v>2147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2149</v>
      </c>
      <c r="B14" s="65" t="s">
        <v>637</v>
      </c>
      <c r="C14" s="134" t="s">
        <v>2149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2150</v>
      </c>
      <c r="B15" s="65" t="s">
        <v>639</v>
      </c>
      <c r="C15" s="134" t="s">
        <v>2150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2151</v>
      </c>
      <c r="B16" s="65" t="s">
        <v>641</v>
      </c>
      <c r="C16" s="134" t="s">
        <v>2151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2152</v>
      </c>
      <c r="B17" s="65" t="s">
        <v>643</v>
      </c>
      <c r="C17" s="134" t="s">
        <v>2152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2153</v>
      </c>
      <c r="B18" s="65" t="s">
        <v>2154</v>
      </c>
      <c r="C18" s="134" t="s">
        <v>2153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2155</v>
      </c>
      <c r="B19" s="65" t="s">
        <v>2156</v>
      </c>
      <c r="C19" s="134" t="s">
        <v>2155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2157</v>
      </c>
      <c r="B20" s="65" t="s">
        <v>647</v>
      </c>
      <c r="C20" s="134" t="s">
        <v>2157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2158</v>
      </c>
      <c r="B21" s="65" t="s">
        <v>740</v>
      </c>
      <c r="C21" s="134" t="s">
        <v>2158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2159</v>
      </c>
      <c r="B22" s="65" t="s">
        <v>651</v>
      </c>
      <c r="C22" s="134" t="s">
        <v>2159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2160</v>
      </c>
      <c r="B23" s="65" t="s">
        <v>653</v>
      </c>
      <c r="C23" s="134" t="s">
        <v>2160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2161</v>
      </c>
      <c r="B24" s="65" t="s">
        <v>2162</v>
      </c>
      <c r="C24" s="134" t="s">
        <v>2161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2163</v>
      </c>
      <c r="B25" s="65" t="s">
        <v>657</v>
      </c>
      <c r="C25" s="134" t="s">
        <v>2163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2164</v>
      </c>
      <c r="B26" s="65" t="s">
        <v>659</v>
      </c>
      <c r="C26" s="134" t="s">
        <v>2164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2165</v>
      </c>
      <c r="B27" s="65" t="s">
        <v>662</v>
      </c>
      <c r="C27" s="134" t="s">
        <v>2165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2166</v>
      </c>
      <c r="B28" s="65" t="s">
        <v>2167</v>
      </c>
      <c r="C28" s="134" t="s">
        <v>2166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2168</v>
      </c>
      <c r="B29" s="65" t="s">
        <v>2169</v>
      </c>
      <c r="C29" s="134" t="s">
        <v>2168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2170</v>
      </c>
      <c r="B30" s="65" t="s">
        <v>665</v>
      </c>
      <c r="C30" s="134" t="s">
        <v>2170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2171</v>
      </c>
      <c r="B31" s="65" t="s">
        <v>2172</v>
      </c>
      <c r="C31" s="134" t="s">
        <v>2171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2173</v>
      </c>
      <c r="B32" s="65" t="s">
        <v>669</v>
      </c>
      <c r="C32" s="134" t="s">
        <v>2173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2174</v>
      </c>
      <c r="B33" s="65" t="s">
        <v>671</v>
      </c>
      <c r="C33" s="134" t="s">
        <v>2174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2175</v>
      </c>
      <c r="B34" s="65" t="s">
        <v>2176</v>
      </c>
      <c r="C34" s="134" t="s">
        <v>2175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2177</v>
      </c>
      <c r="B35" s="65" t="s">
        <v>2178</v>
      </c>
      <c r="C35" s="134" t="s">
        <v>2177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2179</v>
      </c>
      <c r="B36" s="65" t="s">
        <v>756</v>
      </c>
      <c r="C36" s="134" t="s">
        <v>2179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2180</v>
      </c>
      <c r="B37" s="65" t="s">
        <v>677</v>
      </c>
      <c r="C37" s="134" t="s">
        <v>2180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2181</v>
      </c>
      <c r="B38" s="65" t="s">
        <v>679</v>
      </c>
      <c r="C38" s="134" t="s">
        <v>2181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2182</v>
      </c>
      <c r="B39" s="65" t="s">
        <v>681</v>
      </c>
      <c r="C39" s="134" t="s">
        <v>2182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2183</v>
      </c>
      <c r="B40" s="65" t="s">
        <v>2184</v>
      </c>
      <c r="C40" s="134" t="s">
        <v>2183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2185</v>
      </c>
      <c r="B41" s="65" t="s">
        <v>2186</v>
      </c>
      <c r="C41" s="134" t="s">
        <v>2185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2187</v>
      </c>
      <c r="B42" s="65" t="s">
        <v>685</v>
      </c>
      <c r="C42" s="134" t="s">
        <v>2187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2188</v>
      </c>
      <c r="B43" s="65" t="s">
        <v>687</v>
      </c>
      <c r="C43" s="134" t="s">
        <v>2188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2189</v>
      </c>
      <c r="B44" s="65" t="s">
        <v>2190</v>
      </c>
      <c r="C44" s="134" t="s">
        <v>2189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2191</v>
      </c>
      <c r="B45" s="65" t="s">
        <v>2192</v>
      </c>
      <c r="C45" s="134" t="s">
        <v>2191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2193</v>
      </c>
      <c r="B46" s="65" t="s">
        <v>691</v>
      </c>
      <c r="C46" s="134" t="s">
        <v>2193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2194</v>
      </c>
      <c r="B47" s="65" t="s">
        <v>2195</v>
      </c>
      <c r="C47" s="134" t="s">
        <v>2194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2196</v>
      </c>
      <c r="B48" s="65" t="s">
        <v>695</v>
      </c>
      <c r="C48" s="134" t="s">
        <v>2196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2197</v>
      </c>
      <c r="B49" s="65" t="s">
        <v>697</v>
      </c>
      <c r="C49" s="134" t="s">
        <v>2197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2198</v>
      </c>
      <c r="B50" s="65" t="s">
        <v>2199</v>
      </c>
      <c r="C50" s="134" t="s">
        <v>2198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2200</v>
      </c>
      <c r="B51" s="65" t="s">
        <v>2201</v>
      </c>
      <c r="C51" s="134" t="s">
        <v>2200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2202</v>
      </c>
      <c r="B52" s="65" t="s">
        <v>2203</v>
      </c>
      <c r="C52" s="134" t="s">
        <v>2202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2204</v>
      </c>
      <c r="B53" s="65" t="s">
        <v>2205</v>
      </c>
      <c r="C53" s="134" t="s">
        <v>2204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2206</v>
      </c>
      <c r="B54" s="65" t="s">
        <v>2207</v>
      </c>
      <c r="C54" s="134" t="s">
        <v>2206</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2208</v>
      </c>
      <c r="B55" s="65" t="s">
        <v>2209</v>
      </c>
      <c r="C55" s="134" t="s">
        <v>2208</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2210</v>
      </c>
      <c r="B56" s="65" t="s">
        <v>2211</v>
      </c>
      <c r="C56" s="134" t="s">
        <v>2210</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2212</v>
      </c>
      <c r="B57" s="65" t="s">
        <v>2213</v>
      </c>
      <c r="C57" s="134" t="s">
        <v>2212</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2214</v>
      </c>
      <c r="B58" s="65" t="s">
        <v>2215</v>
      </c>
      <c r="C58" s="134" t="s">
        <v>2214</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2216</v>
      </c>
      <c r="B59" s="65" t="s">
        <v>2217</v>
      </c>
      <c r="C59" s="134" t="s">
        <v>2216</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2218</v>
      </c>
      <c r="B60" s="65" t="s">
        <v>2219</v>
      </c>
      <c r="C60" s="134" t="s">
        <v>2218</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2220</v>
      </c>
      <c r="B61" s="65" t="s">
        <v>2221</v>
      </c>
      <c r="C61" s="134" t="s">
        <v>2220</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2222</v>
      </c>
      <c r="B62" s="65" t="s">
        <v>2223</v>
      </c>
      <c r="C62" s="134" t="s">
        <v>2222</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2224</v>
      </c>
      <c r="B63" s="65" t="s">
        <v>2225</v>
      </c>
      <c r="C63" s="134" t="s">
        <v>2224</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2226</v>
      </c>
      <c r="B64" s="65" t="s">
        <v>2227</v>
      </c>
      <c r="C64" s="134" t="s">
        <v>2226</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2228</v>
      </c>
      <c r="B65" s="65" t="s">
        <v>2229</v>
      </c>
      <c r="C65" s="134" t="s">
        <v>2228</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2230</v>
      </c>
      <c r="B66" s="65" t="s">
        <v>2231</v>
      </c>
      <c r="C66" s="134" t="s">
        <v>2230</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2232</v>
      </c>
      <c r="B67" s="65" t="s">
        <v>2233</v>
      </c>
      <c r="C67" s="134" t="s">
        <v>2232</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2234</v>
      </c>
      <c r="B68" s="65" t="s">
        <v>2235</v>
      </c>
      <c r="C68" s="134" t="s">
        <v>2234</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2236</v>
      </c>
      <c r="B69" s="65" t="s">
        <v>2237</v>
      </c>
      <c r="C69" s="134" t="s">
        <v>2236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2238</v>
      </c>
      <c r="B70" s="65" t="s">
        <v>2239</v>
      </c>
      <c r="C70" s="134" t="s">
        <v>2238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2240</v>
      </c>
      <c r="B71" s="65" t="s">
        <v>2241</v>
      </c>
      <c r="C71" s="134" t="s">
        <v>2240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2242</v>
      </c>
      <c r="B72" s="65" t="s">
        <v>2243</v>
      </c>
      <c r="C72" s="134" t="s">
        <v>2242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2244</v>
      </c>
      <c r="B73" s="65" t="s">
        <v>2245</v>
      </c>
      <c r="C73" s="134" t="s">
        <v>2244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2246</v>
      </c>
      <c r="B74" s="65" t="s">
        <v>2247</v>
      </c>
      <c r="C74" s="134" t="s">
        <v>2246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2248</v>
      </c>
      <c r="B75" s="65" t="s">
        <v>2249</v>
      </c>
      <c r="C75" s="134" t="s">
        <v>2248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2250</v>
      </c>
      <c r="B76" s="65" t="s">
        <v>2251</v>
      </c>
      <c r="C76" s="134" t="s">
        <v>2250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2252</v>
      </c>
      <c r="B77" s="65" t="s">
        <v>2253</v>
      </c>
      <c r="C77" s="134" t="s">
        <v>2252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2254</v>
      </c>
      <c r="B78" s="65" t="s">
        <v>2255</v>
      </c>
      <c r="C78" s="134" t="s">
        <v>2254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2256</v>
      </c>
      <c r="B79" s="65" t="s">
        <v>2257</v>
      </c>
      <c r="C79" s="134" t="s">
        <v>2256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2258</v>
      </c>
      <c r="B80" s="65" t="s">
        <v>2259</v>
      </c>
      <c r="C80" s="134" t="s">
        <v>2258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2260</v>
      </c>
      <c r="B81" s="65" t="s">
        <v>2261</v>
      </c>
      <c r="C81" s="134" t="s">
        <v>2260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2262</v>
      </c>
      <c r="B82" s="65" t="s">
        <v>2263</v>
      </c>
      <c r="C82" s="134" t="s">
        <v>2262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2264</v>
      </c>
      <c r="B83" s="65" t="s">
        <v>2265</v>
      </c>
      <c r="C83" s="134" t="s">
        <v>2264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2266</v>
      </c>
      <c r="B84" s="65" t="s">
        <v>2267</v>
      </c>
      <c r="C84" s="134" t="s">
        <v>2266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2268</v>
      </c>
      <c r="B85" s="65" t="s">
        <v>2269</v>
      </c>
      <c r="C85" s="134" t="s">
        <v>2268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2270</v>
      </c>
      <c r="B86" s="65" t="s">
        <v>2271</v>
      </c>
      <c r="C86" s="134" t="s">
        <v>2270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2272</v>
      </c>
      <c r="B87" s="65" t="s">
        <v>2273</v>
      </c>
      <c r="C87" s="134" t="s">
        <v>2272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2274</v>
      </c>
      <c r="B88" s="65" t="s">
        <v>2275</v>
      </c>
      <c r="C88" s="134" t="s">
        <v>2274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2276</v>
      </c>
      <c r="C89" s="134" t="s">
        <v>2277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2278</v>
      </c>
      <c r="B90" s="65" t="s">
        <v>2279</v>
      </c>
      <c r="C90" s="134" t="s">
        <v>2278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2280</v>
      </c>
      <c r="B91" s="65" t="s">
        <v>2281</v>
      </c>
      <c r="C91" s="134" t="s">
        <v>2280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2282</v>
      </c>
      <c r="B92" s="65" t="s">
        <v>2283</v>
      </c>
      <c r="C92" s="134" t="s">
        <v>2282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2284</v>
      </c>
      <c r="B93" s="65" t="s">
        <v>2285</v>
      </c>
      <c r="C93" s="134" t="s">
        <v>2284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2286</v>
      </c>
      <c r="B94" s="65" t="s">
        <v>2287</v>
      </c>
      <c r="C94" s="134" t="s">
        <v>2286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2288</v>
      </c>
      <c r="B95" s="65" t="s">
        <v>2289</v>
      </c>
      <c r="C95" s="134" t="s">
        <v>2288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2290</v>
      </c>
      <c r="B96" s="65" t="s">
        <v>2291</v>
      </c>
      <c r="C96" s="134" t="s">
        <v>2290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2292</v>
      </c>
      <c r="B97" s="65" t="s">
        <v>2293</v>
      </c>
      <c r="C97" s="134" t="s">
        <v>2292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2294</v>
      </c>
      <c r="B98" s="65" t="s">
        <v>2295</v>
      </c>
      <c r="C98" s="134" t="s">
        <v>2294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2296</v>
      </c>
      <c r="B99" s="65" t="s">
        <v>2297</v>
      </c>
      <c r="C99" s="134" t="s">
        <v>2296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2298</v>
      </c>
      <c r="B100" s="65" t="s">
        <v>2299</v>
      </c>
      <c r="C100" s="134" t="s">
        <v>2298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2300</v>
      </c>
      <c r="B101" s="65" t="s">
        <v>2301</v>
      </c>
      <c r="C101" s="134" t="s">
        <v>2300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2302</v>
      </c>
      <c r="B102" s="65" t="s">
        <v>2303</v>
      </c>
      <c r="C102" s="134" t="s">
        <v>2302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2304</v>
      </c>
      <c r="B103" s="65" t="s">
        <v>2305</v>
      </c>
      <c r="C103" s="134" t="s">
        <v>2304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2306</v>
      </c>
      <c r="B104" s="65" t="s">
        <v>2307</v>
      </c>
      <c r="C104" s="134" t="s">
        <v>2306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2308</v>
      </c>
      <c r="B105" s="65" t="s">
        <v>2309</v>
      </c>
      <c r="C105" s="134" t="s">
        <v>2308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2310</v>
      </c>
      <c r="B106" s="65" t="s">
        <v>2311</v>
      </c>
      <c r="C106" s="134" t="s">
        <v>2310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2312</v>
      </c>
      <c r="C107" s="134" t="s">
        <v>2313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2314</v>
      </c>
      <c r="B108" s="65" t="s">
        <v>2315</v>
      </c>
      <c r="C108" s="134" t="s">
        <v>2314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2316</v>
      </c>
      <c r="B109" s="65" t="s">
        <v>2317</v>
      </c>
      <c r="C109" s="134" t="s">
        <v>2316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2318</v>
      </c>
      <c r="B110" s="65" t="s">
        <v>2319</v>
      </c>
      <c r="C110" s="134" t="s">
        <v>2318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2320</v>
      </c>
      <c r="B111" s="65" t="s">
        <v>2321</v>
      </c>
      <c r="C111" s="134" t="s">
        <v>2320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2322</v>
      </c>
      <c r="B112" s="65" t="s">
        <v>2323</v>
      </c>
      <c r="C112" s="134" t="s">
        <v>2322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2324</v>
      </c>
      <c r="B113" s="65" t="s">
        <v>2325</v>
      </c>
      <c r="C113" s="134" t="s">
        <v>2324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2326</v>
      </c>
      <c r="B114" s="65" t="s">
        <v>2327</v>
      </c>
      <c r="C114" s="134" t="s">
        <v>2326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2328</v>
      </c>
      <c r="B115" s="65" t="s">
        <v>2329</v>
      </c>
      <c r="C115" s="134" t="s">
        <v>2328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2330</v>
      </c>
      <c r="B116" s="65" t="s">
        <v>2331</v>
      </c>
      <c r="C116" s="134" t="s">
        <v>2330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2332</v>
      </c>
      <c r="B117" s="65" t="s">
        <v>2333</v>
      </c>
      <c r="C117" s="134" t="s">
        <v>2332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2334</v>
      </c>
      <c r="B118" s="65" t="s">
        <v>2335</v>
      </c>
      <c r="C118" s="134" t="s">
        <v>2334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2336</v>
      </c>
      <c r="B119" s="65" t="s">
        <v>2337</v>
      </c>
      <c r="C119" s="134" t="s">
        <v>2336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2338</v>
      </c>
      <c r="C120" s="134" t="s">
        <v>2339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2340</v>
      </c>
      <c r="B121" s="65" t="s">
        <v>2341</v>
      </c>
      <c r="C121" s="134" t="s">
        <v>2340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2342</v>
      </c>
      <c r="B122" s="65" t="s">
        <v>2343</v>
      </c>
      <c r="C122" s="134" t="s">
        <v>2342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2344</v>
      </c>
      <c r="B123" s="65" t="s">
        <v>2345</v>
      </c>
      <c r="C123" s="134" t="s">
        <v>2344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2346</v>
      </c>
      <c r="B124" s="65" t="s">
        <v>2347</v>
      </c>
      <c r="C124" s="134" t="s">
        <v>2346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2348</v>
      </c>
      <c r="B125" s="65" t="s">
        <v>2349</v>
      </c>
      <c r="C125" s="134" t="s">
        <v>2348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2350</v>
      </c>
      <c r="B126" s="65" t="s">
        <v>2351</v>
      </c>
      <c r="C126" s="134" t="s">
        <v>2350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2352</v>
      </c>
      <c r="C127" s="134" t="s">
        <v>2353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2354</v>
      </c>
      <c r="B128" s="65" t="s">
        <v>2341</v>
      </c>
      <c r="C128" s="134" t="s">
        <v>2354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2355</v>
      </c>
      <c r="B129" s="65" t="s">
        <v>2343</v>
      </c>
      <c r="C129" s="134" t="s">
        <v>2355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2356</v>
      </c>
      <c r="B130" s="65" t="s">
        <v>2345</v>
      </c>
      <c r="C130" s="134" t="s">
        <v>2356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2357</v>
      </c>
      <c r="B131" s="65" t="s">
        <v>2347</v>
      </c>
      <c r="C131" s="134" t="s">
        <v>2357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2358</v>
      </c>
      <c r="B132" s="65" t="s">
        <v>2349</v>
      </c>
      <c r="C132" s="134" t="s">
        <v>2358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2359</v>
      </c>
      <c r="B133" s="65" t="s">
        <v>2351</v>
      </c>
      <c r="C133" s="134" t="s">
        <v>2359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2360</v>
      </c>
      <c r="B134" s="65" t="s">
        <v>2361</v>
      </c>
      <c r="C134" s="134" t="s">
        <v>2360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2362</v>
      </c>
      <c r="B135" s="65" t="s">
        <v>2363</v>
      </c>
      <c r="C135" s="134" t="s">
        <v>2362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2364</v>
      </c>
      <c r="C136" s="134" t="s">
        <v>2365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2366</v>
      </c>
      <c r="B137" s="65" t="s">
        <v>921</v>
      </c>
      <c r="C137" s="134" t="s">
        <v>2366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2367</v>
      </c>
      <c r="B138" s="65" t="s">
        <v>923</v>
      </c>
      <c r="C138" s="134" t="s">
        <v>2367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2368</v>
      </c>
      <c r="B139" s="65" t="s">
        <v>925</v>
      </c>
      <c r="C139" s="134" t="s">
        <v>2368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2369</v>
      </c>
      <c r="B140" s="65" t="s">
        <v>1131</v>
      </c>
      <c r="C140" s="134" t="s">
        <v>2369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2370</v>
      </c>
      <c r="B141" s="182" t="s">
        <v>1135</v>
      </c>
      <c r="C141" s="134" t="s">
        <v>2370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2371</v>
      </c>
      <c r="B142" s="65" t="s">
        <v>937</v>
      </c>
      <c r="C142" s="134" t="s">
        <v>2371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2372</v>
      </c>
      <c r="C143" s="134" t="s">
        <v>2373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2374</v>
      </c>
      <c r="B144" s="65" t="s">
        <v>1137</v>
      </c>
      <c r="C144" s="134" t="s">
        <v>2374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2375</v>
      </c>
      <c r="B145" s="65" t="s">
        <v>939</v>
      </c>
      <c r="C145" s="134" t="s">
        <v>2375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2376</v>
      </c>
      <c r="B146" s="65" t="s">
        <v>2377</v>
      </c>
      <c r="C146" s="134" t="s">
        <v>2376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2378</v>
      </c>
      <c r="B147" s="65" t="s">
        <v>2379</v>
      </c>
      <c r="C147" s="134" t="s">
        <v>2378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2380</v>
      </c>
      <c r="B148" s="65" t="s">
        <v>2381</v>
      </c>
      <c r="C148" s="134" t="s">
        <v>2380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2382</v>
      </c>
      <c r="B149" s="65" t="s">
        <v>2383</v>
      </c>
      <c r="C149" s="134" t="s">
        <v>2382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2384</v>
      </c>
      <c r="B150" s="65" t="s">
        <v>2385</v>
      </c>
      <c r="C150" s="134" t="s">
        <v>2384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2386</v>
      </c>
      <c r="B151" s="65" t="s">
        <v>2387</v>
      </c>
      <c r="C151" s="134" t="s">
        <v>2386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2388</v>
      </c>
      <c r="B152" s="65" t="s">
        <v>2389</v>
      </c>
      <c r="C152" s="134" t="s">
        <v>2388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2390</v>
      </c>
      <c r="B153" s="65" t="s">
        <v>2391</v>
      </c>
      <c r="C153" s="134" t="s">
        <v>2390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2392</v>
      </c>
      <c r="B154" s="65" t="s">
        <v>2393</v>
      </c>
      <c r="C154" s="134" t="s">
        <v>2392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2394</v>
      </c>
      <c r="B155" s="65" t="s">
        <v>2395</v>
      </c>
      <c r="C155" s="134" t="s">
        <v>2394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2396</v>
      </c>
      <c r="B156" s="65" t="s">
        <v>2397</v>
      </c>
      <c r="C156" s="134" t="s">
        <v>2396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2398</v>
      </c>
      <c r="B157" s="65" t="s">
        <v>2399</v>
      </c>
      <c r="C157" s="134" t="s">
        <v>2398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2400</v>
      </c>
      <c r="B158" s="65" t="s">
        <v>2401</v>
      </c>
      <c r="C158" s="134" t="s">
        <v>2400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2402</v>
      </c>
      <c r="B159" s="65" t="s">
        <v>2403</v>
      </c>
      <c r="C159" s="134" t="s">
        <v>2402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2404</v>
      </c>
      <c r="B160" s="182" t="s">
        <v>2405</v>
      </c>
      <c r="C160" s="134" t="s">
        <v>2404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2406</v>
      </c>
      <c r="B161" s="65" t="s">
        <v>2407</v>
      </c>
      <c r="C161" s="134" t="s">
        <v>2406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2408</v>
      </c>
      <c r="B162" s="65" t="s">
        <v>2409</v>
      </c>
      <c r="C162" s="134" t="s">
        <v>2408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2410</v>
      </c>
      <c r="B163" s="65" t="s">
        <v>2411</v>
      </c>
      <c r="C163" s="134" t="s">
        <v>2410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2412</v>
      </c>
      <c r="B164" s="65" t="s">
        <v>2413</v>
      </c>
      <c r="C164" s="134" t="s">
        <v>2412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2414</v>
      </c>
      <c r="B165" s="65" t="s">
        <v>2415</v>
      </c>
      <c r="C165" s="134" t="s">
        <v>2414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2416</v>
      </c>
      <c r="B166" s="65" t="s">
        <v>2417</v>
      </c>
      <c r="C166" s="134" t="s">
        <v>2416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2418</v>
      </c>
      <c r="B167" s="65" t="s">
        <v>2419</v>
      </c>
      <c r="C167" s="134" t="s">
        <v>2418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2420</v>
      </c>
      <c r="B168" s="65" t="s">
        <v>2421</v>
      </c>
      <c r="C168" s="134" t="s">
        <v>2420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2422</v>
      </c>
      <c r="B169" s="65" t="s">
        <v>2423</v>
      </c>
      <c r="C169" s="134" t="s">
        <v>2422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2424</v>
      </c>
      <c r="B170" s="65" t="s">
        <v>2425</v>
      </c>
      <c r="C170" s="134" t="s">
        <v>2424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2427</v>
      </c>
      <c r="B172" s="65" t="s">
        <v>2428</v>
      </c>
      <c r="C172" s="134" t="s">
        <v>2427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2429</v>
      </c>
      <c r="B173" s="65" t="s">
        <v>2430</v>
      </c>
      <c r="C173" s="134" t="s">
        <v>2429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2431</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2432</v>
      </c>
      <c r="C175" s="134" t="s">
        <v>2433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2434</v>
      </c>
      <c r="B176" s="65" t="s">
        <v>2435</v>
      </c>
      <c r="C176" s="134" t="s">
        <v>2434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2436</v>
      </c>
      <c r="B177" s="65" t="s">
        <v>2437</v>
      </c>
      <c r="C177" s="134" t="s">
        <v>2436</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2438</v>
      </c>
      <c r="B178" s="65" t="s">
        <v>2439</v>
      </c>
      <c r="C178" s="134" t="s">
        <v>2438</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2440</v>
      </c>
      <c r="B179" s="65" t="s">
        <v>2441</v>
      </c>
      <c r="C179" s="134" t="s">
        <v>2440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2442</v>
      </c>
      <c r="B180" s="65" t="s">
        <v>2443</v>
      </c>
      <c r="C180" s="134" t="s">
        <v>2442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2444</v>
      </c>
      <c r="B181" s="65" t="s">
        <v>2445</v>
      </c>
      <c r="C181" s="134" t="s">
        <v>2444</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2446</v>
      </c>
      <c r="B182" s="65" t="s">
        <v>2447</v>
      </c>
      <c r="C182" s="134" t="s">
        <v>2446</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2448</v>
      </c>
      <c r="B183" s="65" t="s">
        <v>2449</v>
      </c>
      <c r="C183" s="134" t="s">
        <v>2448</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2450</v>
      </c>
      <c r="B184" s="65" t="s">
        <v>2451</v>
      </c>
      <c r="C184" s="134" t="s">
        <v>2450</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2452</v>
      </c>
      <c r="B185" s="65" t="s">
        <v>2453</v>
      </c>
      <c r="C185" s="134" t="s">
        <v>2452</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2454</v>
      </c>
      <c r="B186" s="65" t="s">
        <v>2455</v>
      </c>
      <c r="C186" s="134" t="s">
        <v>2454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2456</v>
      </c>
      <c r="B187" s="65" t="s">
        <v>2457</v>
      </c>
      <c r="C187" s="134" t="s">
        <v>2456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2458</v>
      </c>
      <c r="B188" s="65" t="s">
        <v>2459</v>
      </c>
      <c r="C188" s="134" t="s">
        <v>2458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2460</v>
      </c>
      <c r="B189" s="65" t="s">
        <v>2461</v>
      </c>
      <c r="C189" s="134" t="s">
        <v>2460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2462</v>
      </c>
      <c r="B190" s="65" t="s">
        <v>2463</v>
      </c>
      <c r="C190" s="134" t="s">
        <v>2462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2464</v>
      </c>
      <c r="B191" s="65" t="s">
        <v>2465</v>
      </c>
      <c r="C191" s="134" t="s">
        <v>2464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2466</v>
      </c>
      <c r="B192" s="65" t="s">
        <v>2467</v>
      </c>
      <c r="C192" s="134" t="s">
        <v>2466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2468</v>
      </c>
      <c r="B193" s="65" t="s">
        <v>2469</v>
      </c>
      <c r="C193" s="134" t="s">
        <v>2468</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2470</v>
      </c>
      <c r="B194" s="65" t="s">
        <v>2471</v>
      </c>
      <c r="C194" s="134" t="s">
        <v>2470</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2472</v>
      </c>
      <c r="B195" s="65" t="s">
        <v>2473</v>
      </c>
      <c r="C195" s="134" t="s">
        <v>2472</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2474</v>
      </c>
      <c r="B196" s="65" t="s">
        <v>2475</v>
      </c>
      <c r="C196" s="134" t="s">
        <v>2474</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2476</v>
      </c>
      <c r="B197" s="65" t="s">
        <v>2477</v>
      </c>
      <c r="C197" s="134" t="s">
        <v>2476</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2478</v>
      </c>
      <c r="B198" s="65" t="s">
        <v>2479</v>
      </c>
      <c r="C198" s="134" t="s">
        <v>2478</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2480</v>
      </c>
      <c r="B199" s="65" t="s">
        <v>2481</v>
      </c>
      <c r="C199" s="134" t="s">
        <v>2480</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2482</v>
      </c>
      <c r="B200" s="65" t="s">
        <v>2483</v>
      </c>
      <c r="C200" s="134" t="s">
        <v>2482</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2484</v>
      </c>
      <c r="B201" s="65" t="s">
        <v>2485</v>
      </c>
      <c r="C201" s="134" t="s">
        <v>2484</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2486</v>
      </c>
      <c r="B202" s="65" t="s">
        <v>2487</v>
      </c>
      <c r="C202" s="134" t="s">
        <v>2486</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2488</v>
      </c>
      <c r="C203" s="134" t="s">
        <v>2489</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2490</v>
      </c>
      <c r="B204" s="65" t="s">
        <v>2491</v>
      </c>
      <c r="C204" s="134" t="s">
        <v>2490</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2492</v>
      </c>
      <c r="B205" s="65" t="s">
        <v>2493</v>
      </c>
      <c r="C205" s="134" t="s">
        <v>2492</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2494</v>
      </c>
      <c r="B206" s="65" t="s">
        <v>2495</v>
      </c>
      <c r="C206" s="134" t="s">
        <v>2494</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2496</v>
      </c>
      <c r="B207" s="65" t="s">
        <v>2497</v>
      </c>
      <c r="C207" s="134" t="s">
        <v>2496</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2498</v>
      </c>
      <c r="B208" s="65" t="s">
        <v>2499</v>
      </c>
      <c r="C208" s="134" t="s">
        <v>2498</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2500</v>
      </c>
      <c r="B209" s="65" t="s">
        <v>2501</v>
      </c>
      <c r="C209" s="134" t="s">
        <v>2500</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2502</v>
      </c>
      <c r="C210" s="134" t="s">
        <v>2503</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2504</v>
      </c>
      <c r="B211" s="65" t="s">
        <v>2491</v>
      </c>
      <c r="C211" s="134" t="s">
        <v>2504</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2493</v>
      </c>
      <c r="C212" s="134" t="s">
        <v>2505</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2495</v>
      </c>
      <c r="C213" s="134" t="s">
        <v>2506</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2497</v>
      </c>
      <c r="C214" s="134" t="s">
        <v>2507</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2499</v>
      </c>
      <c r="C215" s="134" t="s">
        <v>2508</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2501</v>
      </c>
      <c r="C216" s="134" t="s">
        <v>2509</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2511</v>
      </c>
      <c r="C217" s="134" t="s">
        <v>2510</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2512</v>
      </c>
      <c r="B218" s="65" t="s">
        <v>2513</v>
      </c>
      <c r="C218" s="134" t="s">
        <v>2512</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2514</v>
      </c>
      <c r="C219" s="134" t="s">
        <v>2515</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2516</v>
      </c>
      <c r="B220" s="65" t="s">
        <v>2517</v>
      </c>
      <c r="C220" s="134" t="s">
        <v>2516</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2518</v>
      </c>
      <c r="B221" s="65" t="s">
        <v>2519</v>
      </c>
      <c r="C221" s="134" t="s">
        <v>2518</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2520</v>
      </c>
      <c r="B222" s="65" t="s">
        <v>2521</v>
      </c>
      <c r="C222" s="134" t="s">
        <v>2520</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2522</v>
      </c>
      <c r="B223" s="65" t="s">
        <v>2523</v>
      </c>
      <c r="C223" s="134" t="s">
        <v>2522</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2524</v>
      </c>
      <c r="B224" s="65" t="s">
        <v>2525</v>
      </c>
      <c r="C224" s="134" t="s">
        <v>2524</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2526</v>
      </c>
      <c r="B225" s="65" t="s">
        <v>2527</v>
      </c>
      <c r="C225" s="134" t="s">
        <v>2526</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2528</v>
      </c>
      <c r="B226" s="65" t="s">
        <v>2529</v>
      </c>
      <c r="C226" s="134" t="s">
        <v>2528</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2530</v>
      </c>
      <c r="B227" s="65" t="s">
        <v>2531</v>
      </c>
      <c r="C227" s="134" t="s">
        <v>2530</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2532</v>
      </c>
      <c r="B228" s="65" t="s">
        <v>2533</v>
      </c>
      <c r="C228" s="134" t="s">
        <v>2532</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2534</v>
      </c>
      <c r="B229" s="65" t="s">
        <v>2535</v>
      </c>
      <c r="C229" s="134" t="s">
        <v>2534</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2536</v>
      </c>
      <c r="B230" s="65" t="s">
        <v>2537</v>
      </c>
      <c r="C230" s="134" t="s">
        <v>2536</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2538</v>
      </c>
      <c r="B231" s="65" t="s">
        <v>2539</v>
      </c>
      <c r="C231" s="134" t="s">
        <v>2538</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2540</v>
      </c>
      <c r="B232" s="65" t="s">
        <v>2541</v>
      </c>
      <c r="C232" s="134" t="s">
        <v>2540</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2542</v>
      </c>
      <c r="B233" s="65" t="s">
        <v>2543</v>
      </c>
      <c r="C233" s="134" t="s">
        <v>2542</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2544</v>
      </c>
      <c r="B234" s="65" t="s">
        <v>2545</v>
      </c>
      <c r="C234" s="134" t="s">
        <v>2544</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2546</v>
      </c>
      <c r="B235" s="182" t="s">
        <v>2547</v>
      </c>
      <c r="C235" s="134" t="s">
        <v>2546</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2548</v>
      </c>
      <c r="C236" s="134" t="s">
        <v>2549</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2550</v>
      </c>
      <c r="B237" s="65" t="s">
        <v>2551</v>
      </c>
      <c r="C237" s="134" t="s">
        <v>2550</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2552</v>
      </c>
      <c r="B238" s="65" t="s">
        <v>2553</v>
      </c>
      <c r="C238" s="134" t="s">
        <v>2552</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2554</v>
      </c>
      <c r="C239" s="134" t="s">
        <v>2555</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2556</v>
      </c>
      <c r="C240" s="134" t="s">
        <v>2557</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2558</v>
      </c>
      <c r="C241" s="134" t="s">
        <v>2559</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2560</v>
      </c>
      <c r="C242" s="134" t="s">
        <v>2561</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2562</v>
      </c>
      <c r="C243" s="134" t="s">
        <v>2563</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2564</v>
      </c>
      <c r="C244" s="134" t="s">
        <v>2565</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2566</v>
      </c>
      <c r="C245" s="134" t="s">
        <v>2567</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2568</v>
      </c>
      <c r="B246" s="65" t="s">
        <v>2569</v>
      </c>
      <c r="C246" s="134" t="s">
        <v>2568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2570</v>
      </c>
      <c r="B247" s="65" t="s">
        <v>2571</v>
      </c>
      <c r="C247" s="134" t="s">
        <v>2570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2572</v>
      </c>
      <c r="B248" s="65" t="s">
        <v>2573</v>
      </c>
      <c r="C248" s="134" t="s">
        <v>2572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2574</v>
      </c>
      <c r="B249" s="65" t="s">
        <v>2575</v>
      </c>
      <c r="C249" s="134" t="s">
        <v>2574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2576</v>
      </c>
      <c r="B250" s="65" t="s">
        <v>2577</v>
      </c>
      <c r="C250" s="134" t="s">
        <v>2576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2578</v>
      </c>
      <c r="B251" s="65" t="s">
        <v>2579</v>
      </c>
      <c r="C251" s="134" t="s">
        <v>2578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2580</v>
      </c>
      <c r="B252" s="65" t="s">
        <v>2581</v>
      </c>
      <c r="C252" s="134" t="s">
        <v>2580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2582</v>
      </c>
      <c r="B253" s="65" t="s">
        <v>2583</v>
      </c>
      <c r="C253" s="134" t="s">
        <v>2582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2584</v>
      </c>
      <c r="B254" s="65" t="s">
        <v>2585</v>
      </c>
      <c r="C254" s="134" t="s">
        <v>2584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2586</v>
      </c>
      <c r="B255" s="65" t="s">
        <v>2587</v>
      </c>
      <c r="C255" s="134" t="s">
        <v>2586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2589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2591</v>
      </c>
      <c r="B259" s="65" t="s">
        <v>2592</v>
      </c>
      <c r="C259" s="134" t="s">
        <v>2591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2596</v>
      </c>
      <c r="B263" s="65" t="s">
        <v>2597</v>
      </c>
      <c r="C263" s="134" t="s">
        <v>2596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2598</v>
      </c>
      <c r="B264" s="65" t="s">
        <v>2599</v>
      </c>
      <c r="C264" s="134" t="s">
        <v>2598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2600</v>
      </c>
      <c r="B265" s="65" t="s">
        <v>2601</v>
      </c>
      <c r="C265" s="134" t="s">
        <v>2600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2602</v>
      </c>
      <c r="B266" s="65" t="s">
        <v>2603</v>
      </c>
      <c r="C266" s="134" t="s">
        <v>2602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2604</v>
      </c>
      <c r="B267" s="65" t="s">
        <v>2605</v>
      </c>
      <c r="C267" s="134" t="s">
        <v>2604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2606</v>
      </c>
      <c r="B268" s="65" t="s">
        <v>2607</v>
      </c>
      <c r="C268" s="134" t="s">
        <v>2606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2608</v>
      </c>
      <c r="B269" s="65" t="s">
        <v>2609</v>
      </c>
      <c r="C269" s="134" t="s">
        <v>2608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2610</v>
      </c>
      <c r="B270" s="65" t="s">
        <v>2611</v>
      </c>
      <c r="C270" s="134" t="s">
        <v>2610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2612</v>
      </c>
      <c r="B271" s="65" t="s">
        <v>2613</v>
      </c>
      <c r="C271" s="134" t="s">
        <v>2612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2614</v>
      </c>
      <c r="B272" s="65" t="s">
        <v>2615</v>
      </c>
      <c r="C272" s="134" t="s">
        <v>2614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2617</v>
      </c>
      <c r="B274" s="65" t="s">
        <v>2618</v>
      </c>
      <c r="C274" s="134" t="s">
        <v>2617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2619</v>
      </c>
      <c r="B275" s="65" t="s">
        <v>2620</v>
      </c>
      <c r="C275" s="134" t="s">
        <v>2619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2621</v>
      </c>
      <c r="B276" s="65" t="s">
        <v>2622</v>
      </c>
      <c r="C276" s="134" t="s">
        <v>2621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2623</v>
      </c>
      <c r="B277" s="65" t="s">
        <v>2624</v>
      </c>
      <c r="C277" s="134" t="s">
        <v>2623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2625</v>
      </c>
      <c r="B278" s="65" t="s">
        <v>2626</v>
      </c>
      <c r="C278" s="134" t="s">
        <v>2625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2627</v>
      </c>
      <c r="B279" s="65" t="s">
        <v>2628</v>
      </c>
      <c r="C279" s="134" t="s">
        <v>2627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2629</v>
      </c>
      <c r="B280" s="65" t="s">
        <v>2630</v>
      </c>
      <c r="C280" s="134" t="s">
        <v>2629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2631</v>
      </c>
      <c r="B281" s="65" t="s">
        <v>2632</v>
      </c>
      <c r="C281" s="134" t="s">
        <v>2631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2633</v>
      </c>
      <c r="B282" s="65" t="s">
        <v>2634</v>
      </c>
      <c r="C282" s="134" t="s">
        <v>2633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2635</v>
      </c>
      <c r="B283" s="65" t="s">
        <v>150</v>
      </c>
      <c r="C283" s="134" t="s">
        <v>2635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2636</v>
      </c>
      <c r="B284" s="65" t="s">
        <v>2637</v>
      </c>
      <c r="C284" s="134" t="s">
        <v>2636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2638</v>
      </c>
      <c r="B285" s="65" t="s">
        <v>2639</v>
      </c>
      <c r="C285" s="134" t="s">
        <v>2638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2640</v>
      </c>
      <c r="B286" s="65" t="s">
        <v>2641</v>
      </c>
      <c r="C286" s="134" t="s">
        <v>2640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2642</v>
      </c>
      <c r="B287" s="65" t="s">
        <v>2643</v>
      </c>
      <c r="C287" s="134" t="s">
        <v>2642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2644</v>
      </c>
      <c r="B288" s="65" t="s">
        <v>2645</v>
      </c>
      <c r="C288" s="134" t="s">
        <v>2644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2646</v>
      </c>
      <c r="B289" s="65" t="s">
        <v>2647</v>
      </c>
      <c r="C289" s="134" t="s">
        <v>2646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2649</v>
      </c>
      <c r="B291" s="65" t="s">
        <v>2650</v>
      </c>
      <c r="C291" s="134" t="s">
        <v>2649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2651</v>
      </c>
      <c r="B292" s="65" t="s">
        <v>2652</v>
      </c>
      <c r="C292" s="134" t="s">
        <v>2651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2653</v>
      </c>
      <c r="B293" s="65" t="s">
        <v>2654</v>
      </c>
      <c r="C293" s="134" t="s">
        <v>2653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2655</v>
      </c>
      <c r="B294" s="65" t="s">
        <v>2656</v>
      </c>
      <c r="C294" s="134" t="s">
        <v>2655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2657</v>
      </c>
      <c r="B295" s="65" t="s">
        <v>2658</v>
      </c>
      <c r="C295" s="134" t="s">
        <v>2657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2659</v>
      </c>
      <c r="B296" s="65" t="s">
        <v>2660</v>
      </c>
      <c r="C296" s="134" t="s">
        <v>2659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2661</v>
      </c>
      <c r="B297" s="74" t="s">
        <v>2662</v>
      </c>
      <c r="C297" s="134" t="s">
        <v>2661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2663</v>
      </c>
      <c r="B299" s="65" t="s">
        <v>2664</v>
      </c>
      <c r="C299" s="134" t="s">
        <v>2665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2666</v>
      </c>
      <c r="C300" s="134" t="s">
        <v>2667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2668</v>
      </c>
      <c r="B301" s="65" t="s">
        <v>2669</v>
      </c>
      <c r="C301" s="134" t="s">
        <v>2670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2671</v>
      </c>
      <c r="C302" s="134" t="s">
        <v>2672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2673</v>
      </c>
      <c r="C303" s="134" t="s">
        <v>2674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2675</v>
      </c>
      <c r="B304" s="65" t="s">
        <v>2676</v>
      </c>
      <c r="C304" s="134" t="s">
        <v>2677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2678</v>
      </c>
      <c r="C305" s="134" t="s">
        <v>2679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2675</v>
      </c>
      <c r="B306" s="65" t="s">
        <v>2680</v>
      </c>
      <c r="C306" s="134" t="s">
        <v>2681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2682</v>
      </c>
      <c r="B307" s="65" t="s">
        <v>2683</v>
      </c>
      <c r="C307" s="134" t="s">
        <v>2682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2684</v>
      </c>
      <c r="B308" s="65" t="s">
        <v>2685</v>
      </c>
      <c r="C308" s="134" t="s">
        <v>2684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2686</v>
      </c>
      <c r="B309" s="65" t="s">
        <v>2687</v>
      </c>
      <c r="C309" s="134" t="s">
        <v>2686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2688</v>
      </c>
      <c r="B310" s="65" t="s">
        <v>2689</v>
      </c>
      <c r="C310" s="134" t="s">
        <v>2688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2690</v>
      </c>
      <c r="B311" s="65" t="s">
        <v>2691</v>
      </c>
      <c r="C311" s="134" t="s">
        <v>2690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2692</v>
      </c>
      <c r="B312" s="65" t="s">
        <v>2693</v>
      </c>
      <c r="C312" s="134" t="s">
        <v>2692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2694</v>
      </c>
      <c r="B313" s="65" t="s">
        <v>2695</v>
      </c>
      <c r="C313" s="134" t="s">
        <v>2694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2696</v>
      </c>
      <c r="B314" s="65" t="s">
        <v>2697</v>
      </c>
      <c r="C314" s="134" t="s">
        <v>2696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2698</v>
      </c>
      <c r="B315" s="65" t="s">
        <v>2699</v>
      </c>
      <c r="C315" s="134" t="s">
        <v>2698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2700</v>
      </c>
      <c r="B316" s="65" t="s">
        <v>2701</v>
      </c>
      <c r="C316" s="134" t="s">
        <v>2700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2702</v>
      </c>
      <c r="B317" s="65" t="s">
        <v>2703</v>
      </c>
      <c r="C317" s="134" t="s">
        <v>2702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2704</v>
      </c>
      <c r="B318" s="65" t="s">
        <v>2705</v>
      </c>
      <c r="C318" s="134" t="s">
        <v>2704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2706</v>
      </c>
      <c r="B319" s="65" t="s">
        <v>2707</v>
      </c>
      <c r="C319" s="134" t="s">
        <v>2706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2708</v>
      </c>
      <c r="B320" s="65" t="s">
        <v>2709</v>
      </c>
      <c r="C320" s="134" t="s">
        <v>2708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2710</v>
      </c>
      <c r="B321" s="65" t="s">
        <v>2711</v>
      </c>
      <c r="C321" s="134" t="s">
        <v>2710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2719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2720</v>
      </c>
      <c r="B330" s="65" t="s">
        <v>2721</v>
      </c>
      <c r="C330" s="134" t="s">
        <v>2720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2722</v>
      </c>
      <c r="B331" s="65" t="s">
        <v>2723</v>
      </c>
      <c r="C331" s="134" t="s">
        <v>2722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2724</v>
      </c>
      <c r="B332" s="65" t="s">
        <v>2725</v>
      </c>
      <c r="C332" s="134" t="s">
        <v>2724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2726</v>
      </c>
      <c r="B333" s="65" t="s">
        <v>2727</v>
      </c>
      <c r="C333" s="134" t="s">
        <v>2726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2728</v>
      </c>
      <c r="B334" s="65" t="s">
        <v>2729</v>
      </c>
      <c r="C334" s="134" t="s">
        <v>2728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2730</v>
      </c>
      <c r="B335" s="65" t="s">
        <v>2731</v>
      </c>
      <c r="C335" s="134" t="s">
        <v>2732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2733</v>
      </c>
      <c r="C336" s="134" t="s">
        <v>2734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2735</v>
      </c>
      <c r="B337" s="65" t="s">
        <v>2736</v>
      </c>
      <c r="C337" s="134" t="s">
        <v>2737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2738</v>
      </c>
      <c r="C338" s="134" t="s">
        <v>2739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2740</v>
      </c>
      <c r="B339" s="65" t="s">
        <v>2741</v>
      </c>
      <c r="C339" s="134" t="s">
        <v>2742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2743</v>
      </c>
      <c r="C340" s="134" t="s">
        <v>2744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2745</v>
      </c>
      <c r="B341" s="65" t="s">
        <v>2746</v>
      </c>
      <c r="C341" s="134" t="s">
        <v>2747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2748</v>
      </c>
      <c r="C342" s="134" t="s">
        <v>2749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2750</v>
      </c>
      <c r="C343" s="134" t="s">
        <v>2751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2752</v>
      </c>
      <c r="B344" s="182" t="s">
        <v>2753</v>
      </c>
      <c r="C344" s="134" t="s">
        <v>2752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2754</v>
      </c>
      <c r="C345" s="134" t="s">
        <v>2755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2756</v>
      </c>
      <c r="C346" s="134" t="s">
        <v>2757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2758</v>
      </c>
      <c r="C348" s="134" t="s">
        <v>2759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2760</v>
      </c>
      <c r="C349" s="134" t="s">
        <v>2761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2762</v>
      </c>
      <c r="B350" s="182" t="s">
        <v>2763</v>
      </c>
      <c r="C350" s="134" t="s">
        <v>2762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2764</v>
      </c>
      <c r="C351" s="134" t="s">
        <v>2765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2766</v>
      </c>
      <c r="C352" s="134" t="s">
        <v>2767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2768</v>
      </c>
      <c r="C356" s="134" t="s">
        <v>2769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2770</v>
      </c>
      <c r="C357" s="134" t="s">
        <v>2771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2772</v>
      </c>
      <c r="C359" s="134" t="s">
        <v>2773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2774</v>
      </c>
      <c r="C361" s="134" t="s">
        <v>2775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2776</v>
      </c>
      <c r="C362" s="134" t="s">
        <v>2777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2778</v>
      </c>
      <c r="C363" s="134" t="s">
        <v>2779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2780</v>
      </c>
      <c r="B364" s="182" t="s">
        <v>2781</v>
      </c>
      <c r="C364" s="134" t="s">
        <v>2780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2785</v>
      </c>
      <c r="B368" s="182" t="s">
        <v>2786</v>
      </c>
      <c r="C368" s="134" t="s">
        <v>2785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2789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2798</v>
      </c>
      <c r="B380" s="65" t="s">
        <v>2799</v>
      </c>
      <c r="C380" s="134" t="s">
        <v>2798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2800</v>
      </c>
      <c r="B381" s="65" t="s">
        <v>2801</v>
      </c>
      <c r="C381" s="134" t="s">
        <v>2800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2802</v>
      </c>
      <c r="B382" s="65" t="s">
        <v>2803</v>
      </c>
      <c r="C382" s="134" t="s">
        <v>2802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2804</v>
      </c>
      <c r="B383" s="65" t="s">
        <v>2805</v>
      </c>
      <c r="C383" s="134" t="s">
        <v>2804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2806</v>
      </c>
      <c r="B384" s="65" t="s">
        <v>2807</v>
      </c>
      <c r="C384" s="134" t="s">
        <v>2806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2808</v>
      </c>
      <c r="B385" s="65" t="s">
        <v>2809</v>
      </c>
      <c r="C385" s="134" t="s">
        <v>2808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2810</v>
      </c>
      <c r="B386" s="182" t="s">
        <v>2811</v>
      </c>
      <c r="C386" s="134" t="s">
        <v>2810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2812</v>
      </c>
      <c r="B387" s="182" t="s">
        <v>2813</v>
      </c>
      <c r="C387" s="134" t="s">
        <v>2812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2814</v>
      </c>
      <c r="B388" s="182" t="s">
        <v>2815</v>
      </c>
      <c r="C388" s="134" t="s">
        <v>2814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2816</v>
      </c>
      <c r="B389" s="182" t="s">
        <v>2817</v>
      </c>
      <c r="C389" s="134" t="s">
        <v>2816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2818</v>
      </c>
      <c r="B390" s="286" t="s">
        <v>2819</v>
      </c>
      <c r="C390" s="287" t="s">
        <v>2818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2820</v>
      </c>
      <c r="B391" s="286" t="s">
        <v>2821</v>
      </c>
      <c r="C391" s="287" t="s">
        <v>2820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2822</v>
      </c>
      <c r="B392" s="286" t="s">
        <v>2823</v>
      </c>
      <c r="C392" s="287" t="s">
        <v>2822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2824</v>
      </c>
      <c r="B393" s="286" t="s">
        <v>2825</v>
      </c>
      <c r="C393" s="287" t="s">
        <v>2824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2826</v>
      </c>
      <c r="B394" s="286" t="s">
        <v>2827</v>
      </c>
      <c r="C394" s="287" t="s">
        <v>2826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2828</v>
      </c>
      <c r="B395" s="286" t="s">
        <v>2829</v>
      </c>
      <c r="C395" s="287" t="s">
        <v>2828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2830</v>
      </c>
      <c r="B396" s="86" t="s">
        <v>2831</v>
      </c>
      <c r="C396" s="255" t="s">
        <v>2830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2137</v>
      </c>
      <c r="B5" s="142" t="s">
        <v>2834</v>
      </c>
      <c r="C5" s="138" t="s">
        <v>2137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2139</v>
      </c>
      <c r="B6" s="183" t="s">
        <v>2835</v>
      </c>
      <c r="C6" s="139" t="s">
        <v>2139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2141</v>
      </c>
      <c r="B10" s="64" t="s">
        <v>2842</v>
      </c>
      <c r="C10" s="139" t="s">
        <v>2141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2145</v>
      </c>
      <c r="B22" s="64" t="s">
        <v>2865</v>
      </c>
      <c r="C22" s="139" t="s">
        <v>2145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2200</v>
      </c>
      <c r="B28" s="64" t="s">
        <v>2876</v>
      </c>
      <c r="C28" s="139" t="s">
        <v>2200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2202</v>
      </c>
      <c r="B35" s="64" t="s">
        <v>2889</v>
      </c>
      <c r="C35" s="139" t="s">
        <v>2202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2204</v>
      </c>
      <c r="B36" s="64" t="s">
        <v>2890</v>
      </c>
      <c r="C36" s="139" t="s">
        <v>2204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2206</v>
      </c>
      <c r="B39" s="64" t="s">
        <v>2895</v>
      </c>
      <c r="C39" s="139" t="s">
        <v>2206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2208</v>
      </c>
      <c r="B74" s="64" t="s">
        <v>2964</v>
      </c>
      <c r="C74" s="139" t="s">
        <v>2208</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2210</v>
      </c>
      <c r="B75" s="64" t="s">
        <v>2965</v>
      </c>
      <c r="C75" s="139" t="s">
        <v>2210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2212</v>
      </c>
      <c r="B76" s="64" t="s">
        <v>2966</v>
      </c>
      <c r="C76" s="139" t="s">
        <v>2212</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2214</v>
      </c>
      <c r="B77" s="64" t="s">
        <v>2967</v>
      </c>
      <c r="C77" s="139" t="s">
        <v>2214</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2216</v>
      </c>
      <c r="B78" s="64" t="s">
        <v>2968</v>
      </c>
      <c r="C78" s="139" t="s">
        <v>2216</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2218</v>
      </c>
      <c r="B79" s="64" t="s">
        <v>2969</v>
      </c>
      <c r="C79" s="139" t="s">
        <v>2218</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2220</v>
      </c>
      <c r="B80" s="64" t="s">
        <v>2970</v>
      </c>
      <c r="C80" s="139" t="s">
        <v>2220</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2222</v>
      </c>
      <c r="B81" s="64" t="s">
        <v>2971</v>
      </c>
      <c r="C81" s="139" t="s">
        <v>2222</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2224</v>
      </c>
      <c r="B82" s="64" t="s">
        <v>2972</v>
      </c>
      <c r="C82" s="139" t="s">
        <v>2224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2226</v>
      </c>
      <c r="B83" s="64" t="s">
        <v>2973</v>
      </c>
      <c r="C83" s="139" t="s">
        <v>2226</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2228</v>
      </c>
      <c r="B84" s="64" t="s">
        <v>2974</v>
      </c>
      <c r="C84" s="139" t="s">
        <v>2228</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2230</v>
      </c>
      <c r="B85" s="64" t="s">
        <v>2975</v>
      </c>
      <c r="C85" s="139" t="s">
        <v>2230</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2232</v>
      </c>
      <c r="B86" s="64" t="s">
        <v>2976</v>
      </c>
      <c r="C86" s="139" t="s">
        <v>2232</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2234</v>
      </c>
      <c r="B87" s="64" t="s">
        <v>2977</v>
      </c>
      <c r="C87" s="139" t="s">
        <v>2234</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3084</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2201</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2201</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3154</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365467.79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1925304.69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1915293.48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1563200.8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344937.95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1440.64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1280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4434.09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4289.16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5722.05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2013138.53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1949133.68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1579591.55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362046.67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1379.42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1280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4836.04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61167.54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2837.31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277633.94999999995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20608.990000000002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20608.990000000002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20297.060000000001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20297.060000000001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311.93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311.93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257024.96000000002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780.2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243054.04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13190.72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3154</v>
      </c>
      <c r="B1" s="394"/>
      <c r="C1" s="394"/>
      <c r="D1" s="394"/>
      <c r="E1" s="51" t="s">
        <v>3301</v>
      </c>
      <c r="F1" s="51"/>
      <c r="G1" s="51"/>
      <c r="H1" s="51"/>
      <c r="I1" s="51"/>
      <c r="J1" s="51"/>
      <c r="K1" s="51"/>
      <c r="L1" s="51"/>
      <c r="M1" s="51"/>
      <c r="N1" s="51"/>
      <c r="O1" s="51"/>
      <c r="P1" s="51"/>
    </row>
    <row r="2" spans="1:17" ht="37.5" customHeight="1" x14ac:dyDescent="0.2">
      <c r="A2" s="396" t="s">
        <v>3302</v>
      </c>
      <c r="B2" s="394"/>
      <c r="C2" s="394"/>
      <c r="D2" s="394"/>
      <c r="E2" s="50" t="s">
        <v>3302</v>
      </c>
      <c r="F2" s="50" t="s">
        <v>3303</v>
      </c>
      <c r="G2" s="50" t="s">
        <v>3304</v>
      </c>
      <c r="H2" s="50" t="s">
        <v>3304</v>
      </c>
      <c r="I2" s="50" t="s">
        <v>3305</v>
      </c>
      <c r="J2" s="50" t="s">
        <v>1976</v>
      </c>
      <c r="K2" s="50" t="s">
        <v>3306</v>
      </c>
      <c r="L2" s="50" t="s">
        <v>1980</v>
      </c>
      <c r="M2" s="50" t="s">
        <v>3307</v>
      </c>
      <c r="N2" s="50" t="s">
        <v>3308</v>
      </c>
      <c r="O2" s="50" t="s">
        <v>3309</v>
      </c>
      <c r="Q2" s="301"/>
    </row>
    <row r="3" spans="1:17" ht="29.25" customHeight="1" x14ac:dyDescent="0.2">
      <c r="A3" s="97" t="s">
        <v>3310</v>
      </c>
      <c r="B3" s="98" t="s">
        <v>3311</v>
      </c>
      <c r="C3" s="99" t="s">
        <v>3312</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42784</v>
      </c>
      <c r="P3" s="51"/>
    </row>
    <row r="4" spans="1:17" ht="19.5" customHeight="1" x14ac:dyDescent="0.2">
      <c r="A4" s="400" t="s">
        <v>3313</v>
      </c>
      <c r="B4" s="401"/>
      <c r="C4" s="40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1985</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3334</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3619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3629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3639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3649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Jancetić</cp:lastModifiedBy>
  <cp:lastPrinted>2026-07-15T09:20:29Z</cp:lastPrinted>
  <dcterms:created xsi:type="dcterms:W3CDTF">2022-04-01T05:14:30Z</dcterms:created>
  <dcterms:modified xsi:type="dcterms:W3CDTF">2026-07-15T09:35:32Z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